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aadsm\Documents\VIJC\Skeeleren\"/>
    </mc:Choice>
  </mc:AlternateContent>
  <xr:revisionPtr revIDLastSave="0" documentId="8_{ADA8D38F-B770-4440-B581-5121B9130131}" xr6:coauthVersionLast="47" xr6:coauthVersionMax="47" xr10:uidLastSave="{00000000-0000-0000-0000-000000000000}"/>
  <bookViews>
    <workbookView xWindow="1536" yWindow="1080" windowWidth="21192" windowHeight="11880" firstSheet="1" activeTab="1" xr2:uid="{00000000-000D-0000-FFFF-FFFF00000000}"/>
  </bookViews>
  <sheets>
    <sheet name="inschrijvingen" sheetId="1" r:id="rId1"/>
    <sheet name="rekenlijst" sheetId="8" r:id="rId2"/>
    <sheet name="startlijsten" sheetId="5" r:id="rId3"/>
    <sheet name="tijdwaarneming" sheetId="9" r:id="rId4"/>
    <sheet name="startlijsten overall" sheetId="7" r:id="rId5"/>
    <sheet name="inschrijfformulier" sheetId="4" r:id="rId6"/>
    <sheet name="categorie 2026-2027" sheetId="3" r:id="rId7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Q17" i="8" l="1"/>
  <c r="Q16" i="8"/>
  <c r="Q15" i="8"/>
  <c r="Q18" i="8"/>
  <c r="Q8" i="8"/>
  <c r="Q9" i="8"/>
  <c r="Q10" i="8"/>
  <c r="Q11" i="8"/>
  <c r="Q7" i="8"/>
  <c r="Q6" i="8"/>
  <c r="Q5" i="8"/>
  <c r="Q4" i="8"/>
  <c r="P38" i="8"/>
  <c r="O46" i="8"/>
  <c r="K48" i="8"/>
  <c r="O47" i="8"/>
  <c r="O45" i="8"/>
  <c r="O48" i="8"/>
  <c r="K47" i="8"/>
  <c r="P47" i="8" s="1"/>
  <c r="K46" i="8"/>
  <c r="K45" i="8"/>
  <c r="O28" i="8"/>
  <c r="O29" i="8"/>
  <c r="O30" i="8"/>
  <c r="O32" i="8"/>
  <c r="O31" i="8"/>
  <c r="O33" i="8"/>
  <c r="K28" i="8"/>
  <c r="P28" i="8" s="1"/>
  <c r="K29" i="8"/>
  <c r="K30" i="8"/>
  <c r="K32" i="8"/>
  <c r="K31" i="8"/>
  <c r="K33" i="8"/>
  <c r="K16" i="8"/>
  <c r="K18" i="8"/>
  <c r="P18" i="8" s="1"/>
  <c r="K17" i="8"/>
  <c r="K15" i="8"/>
  <c r="O16" i="8"/>
  <c r="P16" i="8" s="1"/>
  <c r="O18" i="8"/>
  <c r="O17" i="8"/>
  <c r="O15" i="8"/>
  <c r="P15" i="8" s="1"/>
  <c r="O38" i="8"/>
  <c r="O40" i="8"/>
  <c r="O41" i="8"/>
  <c r="O39" i="8"/>
  <c r="O37" i="8"/>
  <c r="K38" i="8"/>
  <c r="K40" i="8"/>
  <c r="P40" i="8" s="1"/>
  <c r="K41" i="8"/>
  <c r="P41" i="8" s="1"/>
  <c r="K39" i="8"/>
  <c r="P39" i="8" s="1"/>
  <c r="K37" i="8"/>
  <c r="P37" i="8" s="1"/>
  <c r="O22" i="8"/>
  <c r="O24" i="8"/>
  <c r="O23" i="8"/>
  <c r="K22" i="8"/>
  <c r="K24" i="8"/>
  <c r="K23" i="8"/>
  <c r="O9" i="8"/>
  <c r="O6" i="8"/>
  <c r="O8" i="8"/>
  <c r="O4" i="8"/>
  <c r="O5" i="8"/>
  <c r="O11" i="8"/>
  <c r="O10" i="8"/>
  <c r="O7" i="8"/>
  <c r="K9" i="8"/>
  <c r="K6" i="8"/>
  <c r="K8" i="8"/>
  <c r="K4" i="8"/>
  <c r="K5" i="8"/>
  <c r="K11" i="8"/>
  <c r="P11" i="8" s="1"/>
  <c r="K10" i="8"/>
  <c r="P10" i="8" s="1"/>
  <c r="K7" i="8"/>
  <c r="P45" i="8" l="1"/>
  <c r="Q45" i="8" s="1"/>
  <c r="P48" i="8"/>
  <c r="P46" i="8"/>
  <c r="P7" i="8"/>
  <c r="Q48" i="8"/>
  <c r="Q46" i="8"/>
  <c r="Q47" i="8"/>
  <c r="Q39" i="8"/>
  <c r="Q40" i="8"/>
  <c r="Q41" i="8"/>
  <c r="Q38" i="8"/>
  <c r="Q37" i="8"/>
  <c r="P33" i="8"/>
  <c r="P29" i="8"/>
  <c r="P30" i="8"/>
  <c r="P31" i="8"/>
  <c r="P32" i="8"/>
  <c r="P17" i="8"/>
  <c r="P23" i="8"/>
  <c r="P9" i="8"/>
  <c r="P6" i="8"/>
  <c r="P8" i="8"/>
  <c r="P24" i="8"/>
  <c r="P22" i="8"/>
  <c r="P5" i="8"/>
  <c r="P4" i="8"/>
  <c r="Q29" i="8" l="1"/>
  <c r="Q22" i="8"/>
  <c r="Q23" i="8"/>
  <c r="Q24" i="8"/>
  <c r="Q30" i="8"/>
  <c r="Q28" i="8"/>
  <c r="Q31" i="8"/>
  <c r="Q32" i="8"/>
  <c r="Q33" i="8"/>
</calcChain>
</file>

<file path=xl/sharedStrings.xml><?xml version="1.0" encoding="utf-8"?>
<sst xmlns="http://schemas.openxmlformats.org/spreadsheetml/2006/main" count="454" uniqueCount="119">
  <si>
    <t>D</t>
  </si>
  <si>
    <t>H</t>
  </si>
  <si>
    <t>Janey Schellings</t>
  </si>
  <si>
    <t>Kyan Baggerman</t>
  </si>
  <si>
    <t>Denley Baggerman</t>
  </si>
  <si>
    <t>Saar van der Donk</t>
  </si>
  <si>
    <t>Roos van der Donk</t>
  </si>
  <si>
    <t>Fiep Brok</t>
  </si>
  <si>
    <t>Jasmijn Schoenmakers</t>
  </si>
  <si>
    <t>Paul Schoenmakers</t>
  </si>
  <si>
    <t>Martienn van Bommel</t>
  </si>
  <si>
    <t>Naam</t>
  </si>
  <si>
    <t>geboorte datum</t>
  </si>
  <si>
    <t>afstand</t>
  </si>
  <si>
    <t>klasse</t>
  </si>
  <si>
    <t>Olivia Verhagen</t>
  </si>
  <si>
    <t>no</t>
  </si>
  <si>
    <t>D/H</t>
  </si>
  <si>
    <t>Sam Jägers</t>
  </si>
  <si>
    <t>naam</t>
  </si>
  <si>
    <t>geboorte datum 
mmm-jjjj</t>
  </si>
  <si>
    <t>Victoria van Dijk</t>
  </si>
  <si>
    <t>Karin de Jager</t>
  </si>
  <si>
    <t>Josje Snoek</t>
  </si>
  <si>
    <t>Binnenbaan</t>
  </si>
  <si>
    <t>buitenbaan</t>
  </si>
  <si>
    <t>start</t>
  </si>
  <si>
    <t>tijd</t>
  </si>
  <si>
    <t>Lenn van Huet</t>
  </si>
  <si>
    <t xml:space="preserve"> Pupillen 100 mtr (1)</t>
  </si>
  <si>
    <t xml:space="preserve"> Pupillen 100 mtr (2)</t>
  </si>
  <si>
    <t>Junioren 100 mtr (100/300)</t>
  </si>
  <si>
    <t>Boris Brok</t>
  </si>
  <si>
    <t xml:space="preserve"> </t>
  </si>
  <si>
    <t>omzetten start naar 300 mtr</t>
  </si>
  <si>
    <t xml:space="preserve"> 100 mtr</t>
  </si>
  <si>
    <t xml:space="preserve"> 300 mtr</t>
  </si>
  <si>
    <t>Dirk van Poppel</t>
  </si>
  <si>
    <t>Senioren 300 mtr</t>
  </si>
  <si>
    <t>Senioren 500 mtr</t>
  </si>
  <si>
    <t>Benthe van der Veen</t>
  </si>
  <si>
    <t>Junioren 300 mtr  (100/300)</t>
  </si>
  <si>
    <t>VIJC Skeeler kampioenschappen 7 september</t>
  </si>
  <si>
    <t>Wies Claassens</t>
  </si>
  <si>
    <t>Liz Rooijakkers</t>
  </si>
  <si>
    <t>Lucas Feyen</t>
  </si>
  <si>
    <t>Sam Feyen</t>
  </si>
  <si>
    <t>Joek Feyen</t>
  </si>
  <si>
    <t>Teun van de berg</t>
  </si>
  <si>
    <t>Tom van de Berg</t>
  </si>
  <si>
    <t>Sen H</t>
  </si>
  <si>
    <t>Sen D</t>
  </si>
  <si>
    <t>Gerard van der Schoot</t>
  </si>
  <si>
    <t>Ren Vleer</t>
  </si>
  <si>
    <t>Alex Deenik</t>
  </si>
  <si>
    <t>Folkert Deenik</t>
  </si>
  <si>
    <t>Casper Deenik</t>
  </si>
  <si>
    <t>Marloes Meis</t>
  </si>
  <si>
    <t>Jolie Boeren</t>
  </si>
  <si>
    <t>8 jr | geboortedatum op 1-7-2017 t/m 30-6-2018 = Pupillen E</t>
  </si>
  <si>
    <t>9 jr | geboortedatum op 1-7-2016 t/m 30-6-2017 = Pupillen D</t>
  </si>
  <si>
    <t>10 jr | geboortedatum op 1-7-2015 t/m 30-6-2016 = Pupillen C</t>
  </si>
  <si>
    <t>11 jr | geboortedatum op 1-7-2014 t/m 30-6-2015 = Pupillen B</t>
  </si>
  <si>
    <t>12 jr | geboortedatum op 1-7-2013 t/m 30-6-2014 = Pupillen A</t>
  </si>
  <si>
    <t>13 of 14 jr | geboortedatum op 1-7-2011 t/m 30-6-2013 = Junioren C</t>
  </si>
  <si>
    <t>15 of 16 jr | geboortedatum op 1-7-2009 t/m 30-6-2011 = Junioren B</t>
  </si>
  <si>
    <t>17 of 18 jr | geboortedatum op 1-7-2007 t/m 30-6-2009 = Junioren A</t>
  </si>
  <si>
    <t>t/m 7 jr | geboortedatum op 1-7-2018 en later = Pupillen F</t>
  </si>
  <si>
    <t>LYD</t>
  </si>
  <si>
    <t>LYC</t>
  </si>
  <si>
    <t>LYB</t>
  </si>
  <si>
    <t>LYA</t>
  </si>
  <si>
    <t>MYF</t>
  </si>
  <si>
    <t>MYD</t>
  </si>
  <si>
    <t>MYC</t>
  </si>
  <si>
    <t>MYA</t>
  </si>
  <si>
    <t>100/100</t>
  </si>
  <si>
    <t xml:space="preserve">19 t/m 22 jr | geboortedatum op 1-7-2003 t/m 30-6-2007 = Neo-senioren </t>
  </si>
  <si>
    <t>39 t/m 100 jr | geboortedatum op 30-6-1987 en eerder = Masters</t>
  </si>
  <si>
    <t>23 t/m 38 jr | geboortedatum op 1-7-1987 t/m 30-6-2003 = Senioren</t>
  </si>
  <si>
    <t>300/500</t>
  </si>
  <si>
    <t>100/300</t>
  </si>
  <si>
    <t>100/1</t>
  </si>
  <si>
    <t>100/2</t>
  </si>
  <si>
    <t>eind tijd</t>
  </si>
  <si>
    <t>eindtijd</t>
  </si>
  <si>
    <t xml:space="preserve">Dames Pupillen 100/100 </t>
  </si>
  <si>
    <t xml:space="preserve">Dames junioren 100/300 </t>
  </si>
  <si>
    <t xml:space="preserve">Dames senioren 300/500 </t>
  </si>
  <si>
    <t>Teun van de Berg</t>
  </si>
  <si>
    <t xml:space="preserve">Heren Pupillen 100/100 </t>
  </si>
  <si>
    <t xml:space="preserve">Heren junioren 100/300 </t>
  </si>
  <si>
    <t xml:space="preserve">Heren senioren 300/500 </t>
  </si>
  <si>
    <t>Josje snoek</t>
  </si>
  <si>
    <t>0;18,27</t>
  </si>
  <si>
    <t>100 Hand</t>
  </si>
  <si>
    <t>100 MvB</t>
  </si>
  <si>
    <t>100 RvdK</t>
  </si>
  <si>
    <t>MvB 100</t>
  </si>
  <si>
    <t>100 hand</t>
  </si>
  <si>
    <t>0,16,71</t>
  </si>
  <si>
    <t>500 MvB</t>
  </si>
  <si>
    <t>500 Rvd K</t>
  </si>
  <si>
    <t>500 Hand</t>
  </si>
  <si>
    <t>x</t>
  </si>
  <si>
    <t>100/2 MvB</t>
  </si>
  <si>
    <t>100/2 RvdK</t>
  </si>
  <si>
    <t>100/2 Hand</t>
  </si>
  <si>
    <t>-</t>
  </si>
  <si>
    <t>Lois (Thialf)</t>
  </si>
  <si>
    <t>300 MvB</t>
  </si>
  <si>
    <t>300 Hand</t>
  </si>
  <si>
    <t>300 RvdK</t>
  </si>
  <si>
    <t>300 hand</t>
  </si>
  <si>
    <t>300 Rvdk</t>
  </si>
  <si>
    <t>500 RvdK</t>
  </si>
  <si>
    <t xml:space="preserve">x </t>
  </si>
  <si>
    <t>rit no</t>
  </si>
  <si>
    <t>Walter Kemperink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</si>
</sst>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mmm/yyyy"/>
    <numFmt numFmtId="165" formatCode="m:ss.00"/>
    <numFmt numFmtId="166" formatCode="[$-413]dd/mmm/yy;@"/>
  </numFmts>
  <fonts count="10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0"/>
      <color rgb="FF212529"/>
      <name val="Arial"/>
      <family val="2"/>
    </font>
    <font>
      <sz val="16"/>
      <color theme="1"/>
      <name val="Calibri"/>
      <family val="2"/>
      <scheme val="minor"/>
    </font>
    <font>
      <sz val="24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22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8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/>
    <xf numFmtId="16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164" fontId="0" fillId="0" borderId="1" xfId="0" applyNumberFormat="1" applyBorder="1" applyAlignment="1">
      <alignment horizontal="center" wrapText="1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vertical="center" wrapText="1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vertical="center"/>
    </xf>
    <xf numFmtId="0" fontId="3" fillId="0" borderId="3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165" fontId="0" fillId="0" borderId="0" xfId="0" applyNumberFormat="1" applyAlignment="1">
      <alignment horizontal="center"/>
    </xf>
    <xf numFmtId="165" fontId="0" fillId="0" borderId="0" xfId="0" applyNumberFormat="1"/>
    <xf numFmtId="2" fontId="0" fillId="0" borderId="0" xfId="0" applyNumberFormat="1"/>
    <xf numFmtId="1" fontId="0" fillId="0" borderId="0" xfId="0" applyNumberFormat="1" applyAlignment="1">
      <alignment horizontal="center"/>
    </xf>
    <xf numFmtId="20" fontId="0" fillId="0" borderId="0" xfId="0" applyNumberFormat="1"/>
    <xf numFmtId="20" fontId="0" fillId="0" borderId="2" xfId="0" applyNumberFormat="1" applyBorder="1"/>
    <xf numFmtId="0" fontId="3" fillId="0" borderId="2" xfId="0" applyFont="1" applyBorder="1"/>
    <xf numFmtId="0" fontId="7" fillId="0" borderId="6" xfId="0" applyFont="1" applyBorder="1" applyAlignment="1">
      <alignment horizontal="center"/>
    </xf>
    <xf numFmtId="166" fontId="0" fillId="0" borderId="1" xfId="0" applyNumberFormat="1" applyBorder="1" applyAlignment="1">
      <alignment horizontal="center"/>
    </xf>
    <xf numFmtId="166" fontId="0" fillId="0" borderId="0" xfId="0" applyNumberFormat="1" applyAlignment="1">
      <alignment horizontal="center"/>
    </xf>
    <xf numFmtId="0" fontId="3" fillId="0" borderId="7" xfId="0" applyFont="1" applyBorder="1" applyAlignment="1">
      <alignment horizontal="center" vertical="center"/>
    </xf>
    <xf numFmtId="0" fontId="2" fillId="0" borderId="0" xfId="0" applyFont="1"/>
    <xf numFmtId="0" fontId="0" fillId="0" borderId="8" xfId="0" applyBorder="1"/>
    <xf numFmtId="166" fontId="0" fillId="0" borderId="8" xfId="0" applyNumberFormat="1" applyBorder="1" applyAlignment="1">
      <alignment horizontal="center"/>
    </xf>
    <xf numFmtId="0" fontId="0" fillId="0" borderId="9" xfId="0" applyBorder="1"/>
    <xf numFmtId="166" fontId="0" fillId="0" borderId="9" xfId="0" applyNumberFormat="1" applyBorder="1" applyAlignment="1">
      <alignment horizontal="center"/>
    </xf>
    <xf numFmtId="0" fontId="0" fillId="0" borderId="10" xfId="0" applyBorder="1"/>
    <xf numFmtId="166" fontId="0" fillId="0" borderId="10" xfId="0" applyNumberFormat="1" applyBorder="1" applyAlignment="1">
      <alignment horizontal="center"/>
    </xf>
    <xf numFmtId="165" fontId="0" fillId="0" borderId="2" xfId="0" applyNumberFormat="1" applyBorder="1" applyAlignment="1">
      <alignment horizontal="center"/>
    </xf>
    <xf numFmtId="0" fontId="1" fillId="0" borderId="2" xfId="0" applyFont="1" applyBorder="1" applyAlignment="1">
      <alignment vertical="center"/>
    </xf>
    <xf numFmtId="0" fontId="1" fillId="0" borderId="0" xfId="0" applyFont="1" applyAlignment="1">
      <alignment vertical="center"/>
    </xf>
    <xf numFmtId="0" fontId="9" fillId="0" borderId="2" xfId="0" applyFont="1" applyBorder="1"/>
    <xf numFmtId="0" fontId="9" fillId="0" borderId="2" xfId="0" applyFont="1" applyBorder="1" applyAlignment="1">
      <alignment vertical="center"/>
    </xf>
    <xf numFmtId="0" fontId="9" fillId="0" borderId="0" xfId="0" applyFont="1" applyAlignment="1">
      <alignment vertical="center"/>
    </xf>
    <xf numFmtId="165" fontId="0" fillId="0" borderId="5" xfId="0" applyNumberFormat="1" applyBorder="1" applyAlignment="1">
      <alignment horizontal="center"/>
    </xf>
    <xf numFmtId="49" fontId="0" fillId="0" borderId="1" xfId="0" applyNumberFormat="1" applyBorder="1" applyAlignment="1">
      <alignment horizontal="center"/>
    </xf>
    <xf numFmtId="165" fontId="0" fillId="0" borderId="1" xfId="0" applyNumberFormat="1" applyBorder="1" applyAlignment="1">
      <alignment horizontal="center"/>
    </xf>
    <xf numFmtId="165" fontId="0" fillId="0" borderId="1" xfId="0" quotePrefix="1" applyNumberFormat="1" applyBorder="1" applyAlignment="1">
      <alignment horizontal="center"/>
    </xf>
    <xf numFmtId="165" fontId="8" fillId="0" borderId="1" xfId="0" applyNumberFormat="1" applyFont="1" applyBorder="1" applyAlignment="1">
      <alignment horizontal="center"/>
    </xf>
    <xf numFmtId="0" fontId="0" fillId="2" borderId="0" xfId="0" applyFill="1" applyAlignment="1">
      <alignment horizontal="center"/>
    </xf>
    <xf numFmtId="0" fontId="0" fillId="3" borderId="0" xfId="0" applyFill="1" applyAlignment="1">
      <alignment horizontal="center"/>
    </xf>
    <xf numFmtId="0" fontId="0" fillId="4" borderId="0" xfId="0" applyFill="1" applyAlignment="1">
      <alignment horizontal="center"/>
    </xf>
    <xf numFmtId="49" fontId="0" fillId="0" borderId="11" xfId="0" applyNumberFormat="1" applyBorder="1" applyAlignment="1">
      <alignment horizontal="center"/>
    </xf>
    <xf numFmtId="49" fontId="0" fillId="0" borderId="2" xfId="0" applyNumberFormat="1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2" xfId="0" applyBorder="1" applyAlignment="1">
      <alignment horizontal="center"/>
    </xf>
    <xf numFmtId="165" fontId="8" fillId="0" borderId="11" xfId="0" applyNumberFormat="1" applyFont="1" applyBorder="1" applyAlignment="1">
      <alignment horizontal="center"/>
    </xf>
    <xf numFmtId="0" fontId="0" fillId="0" borderId="12" xfId="0" applyBorder="1"/>
    <xf numFmtId="0" fontId="0" fillId="0" borderId="14" xfId="0" applyBorder="1" applyAlignment="1">
      <alignment horizontal="center"/>
    </xf>
    <xf numFmtId="14" fontId="0" fillId="0" borderId="1" xfId="0" applyNumberFormat="1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15" xfId="0" applyBorder="1" applyAlignment="1">
      <alignment horizontal="center"/>
    </xf>
    <xf numFmtId="0" fontId="8" fillId="0" borderId="11" xfId="0" applyFont="1" applyBorder="1" applyAlignment="1">
      <alignment horizontal="center"/>
    </xf>
    <xf numFmtId="0" fontId="8" fillId="0" borderId="8" xfId="0" applyFont="1" applyBorder="1" applyAlignment="1">
      <alignment horizontal="center"/>
    </xf>
    <xf numFmtId="0" fontId="8" fillId="0" borderId="13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4" xfId="0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lide Master Only: November 2024">
  <a:themeElements>
    <a:clrScheme name="Philips">
      <a:dk1>
        <a:srgbClr val="000000"/>
      </a:dk1>
      <a:lt1>
        <a:srgbClr val="FFFFFF"/>
      </a:lt1>
      <a:dk2>
        <a:srgbClr val="0B5ED7"/>
      </a:dk2>
      <a:lt2>
        <a:srgbClr val="BDF0FF"/>
      </a:lt2>
      <a:accent1>
        <a:srgbClr val="00126E"/>
      </a:accent1>
      <a:accent2>
        <a:srgbClr val="02DA20"/>
      </a:accent2>
      <a:accent3>
        <a:srgbClr val="F85569"/>
      </a:accent3>
      <a:accent4>
        <a:srgbClr val="FFCF50"/>
      </a:accent4>
      <a:accent5>
        <a:srgbClr val="FA8DDC"/>
      </a:accent5>
      <a:accent6>
        <a:srgbClr val="D780FF"/>
      </a:accent6>
      <a:hlink>
        <a:srgbClr val="0B5ED7"/>
      </a:hlink>
      <a:folHlink>
        <a:srgbClr val="0B5ED7"/>
      </a:folHlink>
    </a:clrScheme>
    <a:fontScheme name="Philips (2024)">
      <a:majorFont>
        <a:latin typeface="Calibri Light"/>
        <a:ea typeface="Yu Gothic"/>
        <a:cs typeface=""/>
      </a:majorFont>
      <a:minorFont>
        <a:latin typeface="Calibri"/>
        <a:ea typeface="Yu Gothic"/>
        <a:cs typeface="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chemeClr val="tx2"/>
        </a:solidFill>
        <a:ln w="25400" cap="flat" cmpd="sng" algn="ctr">
          <a:noFill/>
          <a:prstDash val="solid"/>
        </a:ln>
        <a:effectLst/>
      </a:spPr>
      <a:bodyPr lIns="0" tIns="0" rIns="0" bIns="0" rtlCol="0" anchor="ctr"/>
      <a:lstStyle>
        <a:defPPr algn="ctr">
          <a:spcAft>
            <a:spcPts val="600"/>
          </a:spcAft>
          <a:defRPr sz="1400" dirty="0" err="1" smtClean="0">
            <a:solidFill>
              <a:schemeClr val="bg1"/>
            </a:solidFill>
          </a:defRPr>
        </a:defPPr>
      </a:lstStyle>
      <a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  <a:txDef>
      <a:spPr>
        <a:noFill/>
        <a:ln>
          <a:noFill/>
        </a:ln>
      </a:spPr>
      <a:bodyPr wrap="none" lIns="0" tIns="0" rIns="0" bIns="0" rtlCol="0">
        <a:noAutofit/>
      </a:bodyPr>
      <a:lstStyle>
        <a:defPPr marL="0" indent="0" algn="l">
          <a:spcAft>
            <a:spcPts val="600"/>
          </a:spcAft>
          <a:buSzPct val="75000"/>
          <a:buNone/>
          <a:defRPr sz="1400" dirty="0" smtClean="0"/>
        </a:defPPr>
      </a:lstStyle>
    </a:txDef>
  </a:objectDefaults>
  <a:extraClrSchemeLst/>
  <a:custClrLst>
    <a:custClr name="Light Blue">
      <a:srgbClr val="BDF0FF"/>
    </a:custClr>
    <a:custClr name="Light Aqua">
      <a:srgbClr val="9CF6FB"/>
    </a:custClr>
    <a:custClr name="Light Green">
      <a:srgbClr val="ADFFB5"/>
    </a:custClr>
    <a:custClr name="Light Gold">
      <a:srgbClr val="FCFCC2"/>
    </a:custClr>
    <a:custClr name="Light Coral">
      <a:srgbClr val="FFDEDB"/>
    </a:custClr>
    <a:custClr name="Light Pink">
      <a:srgbClr val="FFE5F9"/>
    </a:custClr>
    <a:custClr name="Light Purple">
      <a:srgbClr val="F1DEFC"/>
    </a:custClr>
    <a:custClr name="White">
      <a:srgbClr val="FFFFFF"/>
    </a:custClr>
    <a:custClr name="White">
      <a:srgbClr val="FFFFFF"/>
    </a:custClr>
    <a:custClr name="White">
      <a:srgbClr val="FFFFFF"/>
    </a:custClr>
    <a:custClr name="Philips Blue">
      <a:srgbClr val="0B5ED7"/>
    </a:custClr>
    <a:custClr name="Aqua">
      <a:srgbClr val="02ABB1"/>
    </a:custClr>
    <a:custClr name="Green">
      <a:srgbClr val="02DA21"/>
    </a:custClr>
    <a:custClr name="Gold">
      <a:srgbClr val="FFCF50"/>
    </a:custClr>
    <a:custClr name="Coral">
      <a:srgbClr val="F85569"/>
    </a:custClr>
    <a:custClr name="Pink">
      <a:srgbClr val="FA8DDC"/>
    </a:custClr>
    <a:custClr name="Purple">
      <a:srgbClr val="D780FF"/>
    </a:custClr>
    <a:custClr name="White">
      <a:srgbClr val="FFFFFF"/>
    </a:custClr>
    <a:custClr name="White">
      <a:srgbClr val="FFFFFF"/>
    </a:custClr>
    <a:custClr name="White">
      <a:srgbClr val="FFFFFF"/>
    </a:custClr>
    <a:custClr name="Dark Blue">
      <a:srgbClr val="00126E"/>
    </a:custClr>
    <a:custClr name="Dark Aqua">
      <a:srgbClr val="00666F"/>
    </a:custClr>
    <a:custClr name="Dark Green">
      <a:srgbClr val="008800"/>
    </a:custClr>
    <a:custClr name="Dark Gold">
      <a:srgbClr val="FCA708"/>
    </a:custClr>
    <a:custClr name="Dark Coral">
      <a:srgbClr val="D43F44"/>
    </a:custClr>
    <a:custClr name="Dark Pink">
      <a:srgbClr val="DB0383"/>
    </a:custClr>
    <a:custClr name="Dark Purple">
      <a:srgbClr val="A80DF2"/>
    </a:custClr>
    <a:custClr name="White">
      <a:srgbClr val="FFFFFF"/>
    </a:custClr>
    <a:custClr name="White">
      <a:srgbClr val="FFFFFF"/>
    </a:custClr>
    <a:custClr name="White">
      <a:srgbClr val="FFFFFF"/>
    </a:custClr>
  </a:custClrLst>
  <a:extLst>
    <a:ext uri="{05A4C25C-085E-4340-85A3-A5531E510DB2}">
      <thm15:themeFamily xmlns:thm15="http://schemas.microsoft.com/office/thememl/2012/main" name="ACTIVE edits_JULY 15 VisID template" id="{6786F5D1-4757-F140-90A2-1887A2078D1A}" vid="{E537A740-66BA-B049-9B06-A6174F937CAD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3"/>
  <sheetViews>
    <sheetView workbookViewId="0">
      <selection activeCell="E6" sqref="E6"/>
    </sheetView>
  </sheetViews>
  <sheetFormatPr defaultColWidth="8.88671875" defaultRowHeight="14.4" x14ac:dyDescent="0.3"/>
  <cols>
    <col min="1" max="1" width="5.6640625" style="1" customWidth="1"/>
    <col min="2" max="2" width="30.6640625" customWidth="1"/>
    <col min="3" max="3" width="15.6640625" style="24" customWidth="1"/>
    <col min="4" max="4" width="10.6640625" style="1" customWidth="1"/>
    <col min="5" max="5" width="12.6640625" style="1" customWidth="1"/>
    <col min="6" max="6" width="10.6640625" style="1" customWidth="1"/>
    <col min="7" max="7" width="3.5546875" style="1" customWidth="1"/>
    <col min="8" max="9" width="11.6640625" style="16" customWidth="1"/>
    <col min="10" max="10" width="13.109375" customWidth="1"/>
    <col min="11" max="11" width="9.44140625" style="18" bestFit="1" customWidth="1"/>
    <col min="12" max="12" width="8.88671875" style="17"/>
  </cols>
  <sheetData>
    <row r="1" spans="1:10" x14ac:dyDescent="0.3">
      <c r="A1" s="4" t="s">
        <v>16</v>
      </c>
      <c r="B1" s="2" t="s">
        <v>11</v>
      </c>
      <c r="C1" s="23" t="s">
        <v>12</v>
      </c>
      <c r="D1" s="4" t="s">
        <v>14</v>
      </c>
      <c r="E1" s="4" t="s">
        <v>13</v>
      </c>
      <c r="F1" s="4" t="s">
        <v>17</v>
      </c>
      <c r="H1" s="15"/>
      <c r="I1" s="15"/>
      <c r="J1" s="1"/>
    </row>
    <row r="2" spans="1:10" x14ac:dyDescent="0.3">
      <c r="A2" s="4"/>
      <c r="B2" s="2" t="s">
        <v>8</v>
      </c>
      <c r="C2" s="23">
        <v>42725</v>
      </c>
      <c r="D2" s="4" t="s">
        <v>68</v>
      </c>
      <c r="E2" s="4" t="s">
        <v>76</v>
      </c>
      <c r="F2" s="4" t="s">
        <v>0</v>
      </c>
      <c r="J2" s="17"/>
    </row>
    <row r="3" spans="1:10" x14ac:dyDescent="0.3">
      <c r="A3" s="4"/>
      <c r="B3" s="2" t="s">
        <v>58</v>
      </c>
      <c r="C3" s="23">
        <v>42712</v>
      </c>
      <c r="D3" s="4" t="s">
        <v>68</v>
      </c>
      <c r="E3" s="4" t="s">
        <v>76</v>
      </c>
      <c r="F3" s="4" t="s">
        <v>0</v>
      </c>
      <c r="J3" s="17"/>
    </row>
    <row r="4" spans="1:10" x14ac:dyDescent="0.3">
      <c r="A4" s="4"/>
      <c r="B4" s="2" t="s">
        <v>6</v>
      </c>
      <c r="C4" s="23">
        <v>42597</v>
      </c>
      <c r="D4" s="4" t="s">
        <v>68</v>
      </c>
      <c r="E4" s="4" t="s">
        <v>76</v>
      </c>
      <c r="F4" s="4" t="s">
        <v>0</v>
      </c>
      <c r="J4" s="17"/>
    </row>
    <row r="5" spans="1:10" x14ac:dyDescent="0.3">
      <c r="A5" s="4"/>
      <c r="B5" s="2" t="s">
        <v>43</v>
      </c>
      <c r="C5" s="23">
        <v>42457</v>
      </c>
      <c r="D5" s="4" t="s">
        <v>69</v>
      </c>
      <c r="E5" s="4" t="s">
        <v>76</v>
      </c>
      <c r="F5" s="4" t="s">
        <v>0</v>
      </c>
      <c r="J5" s="17"/>
    </row>
    <row r="6" spans="1:10" x14ac:dyDescent="0.3">
      <c r="A6" s="4"/>
      <c r="B6" s="2" t="s">
        <v>7</v>
      </c>
      <c r="C6" s="23">
        <v>42438</v>
      </c>
      <c r="D6" s="4" t="s">
        <v>69</v>
      </c>
      <c r="E6" s="4" t="s">
        <v>76</v>
      </c>
      <c r="F6" s="3" t="s">
        <v>0</v>
      </c>
      <c r="J6" s="17"/>
    </row>
    <row r="7" spans="1:10" x14ac:dyDescent="0.3">
      <c r="A7" s="4"/>
      <c r="B7" s="2" t="s">
        <v>15</v>
      </c>
      <c r="C7" s="23">
        <v>42417</v>
      </c>
      <c r="D7" s="4" t="s">
        <v>69</v>
      </c>
      <c r="E7" s="4" t="s">
        <v>76</v>
      </c>
      <c r="F7" s="4" t="s">
        <v>0</v>
      </c>
      <c r="J7" s="17"/>
    </row>
    <row r="8" spans="1:10" x14ac:dyDescent="0.3">
      <c r="A8" s="4"/>
      <c r="B8" s="2" t="s">
        <v>44</v>
      </c>
      <c r="C8" s="23">
        <v>42337</v>
      </c>
      <c r="D8" s="4" t="s">
        <v>69</v>
      </c>
      <c r="E8" s="4" t="s">
        <v>81</v>
      </c>
      <c r="F8" s="3" t="s">
        <v>0</v>
      </c>
      <c r="J8" s="17"/>
    </row>
    <row r="9" spans="1:10" x14ac:dyDescent="0.3">
      <c r="A9" s="4"/>
      <c r="B9" s="2" t="s">
        <v>5</v>
      </c>
      <c r="C9" s="23">
        <v>41995</v>
      </c>
      <c r="D9" s="4" t="s">
        <v>70</v>
      </c>
      <c r="E9" s="4" t="s">
        <v>81</v>
      </c>
      <c r="F9" s="4" t="s">
        <v>0</v>
      </c>
      <c r="J9" s="17"/>
    </row>
    <row r="10" spans="1:10" x14ac:dyDescent="0.3">
      <c r="A10" s="4"/>
      <c r="B10" s="2" t="s">
        <v>2</v>
      </c>
      <c r="C10" s="23">
        <v>41937</v>
      </c>
      <c r="D10" s="4" t="s">
        <v>70</v>
      </c>
      <c r="E10" s="4" t="s">
        <v>81</v>
      </c>
      <c r="F10" s="4" t="s">
        <v>0</v>
      </c>
      <c r="J10" s="17"/>
    </row>
    <row r="11" spans="1:10" x14ac:dyDescent="0.3">
      <c r="A11" s="4"/>
      <c r="B11" s="2" t="s">
        <v>40</v>
      </c>
      <c r="C11" s="23">
        <v>41584</v>
      </c>
      <c r="D11" s="4" t="s">
        <v>71</v>
      </c>
      <c r="E11" s="4" t="s">
        <v>80</v>
      </c>
      <c r="F11" s="3" t="s">
        <v>0</v>
      </c>
      <c r="J11" s="17"/>
    </row>
    <row r="12" spans="1:10" x14ac:dyDescent="0.3">
      <c r="A12" s="4"/>
      <c r="B12" s="2" t="s">
        <v>47</v>
      </c>
      <c r="C12" s="23"/>
      <c r="D12" s="4" t="s">
        <v>51</v>
      </c>
      <c r="E12" s="4" t="s">
        <v>80</v>
      </c>
      <c r="F12" s="3" t="s">
        <v>0</v>
      </c>
      <c r="J12" s="17"/>
    </row>
    <row r="13" spans="1:10" x14ac:dyDescent="0.3">
      <c r="A13" s="4"/>
      <c r="B13" s="2" t="s">
        <v>57</v>
      </c>
      <c r="C13" s="23"/>
      <c r="D13" s="4" t="s">
        <v>51</v>
      </c>
      <c r="E13" s="4" t="s">
        <v>80</v>
      </c>
      <c r="F13" s="4" t="s">
        <v>0</v>
      </c>
      <c r="J13" s="17"/>
    </row>
    <row r="14" spans="1:10" x14ac:dyDescent="0.3">
      <c r="A14" s="4"/>
      <c r="B14" s="2" t="s">
        <v>22</v>
      </c>
      <c r="C14" s="23"/>
      <c r="D14" s="4" t="s">
        <v>51</v>
      </c>
      <c r="E14" s="4" t="s">
        <v>80</v>
      </c>
      <c r="F14" s="4" t="s">
        <v>0</v>
      </c>
      <c r="J14" s="17"/>
    </row>
    <row r="15" spans="1:10" x14ac:dyDescent="0.3">
      <c r="A15" s="4"/>
      <c r="B15" s="2" t="s">
        <v>23</v>
      </c>
      <c r="C15" s="23"/>
      <c r="D15" s="4" t="s">
        <v>51</v>
      </c>
      <c r="E15" s="4" t="s">
        <v>80</v>
      </c>
      <c r="F15" s="4" t="s">
        <v>0</v>
      </c>
      <c r="J15" s="17"/>
    </row>
    <row r="16" spans="1:10" x14ac:dyDescent="0.3">
      <c r="A16" s="4"/>
      <c r="B16" s="2" t="s">
        <v>45</v>
      </c>
      <c r="C16" s="23">
        <v>43683</v>
      </c>
      <c r="D16" s="4" t="s">
        <v>72</v>
      </c>
      <c r="E16" s="4" t="s">
        <v>76</v>
      </c>
      <c r="F16" s="3" t="s">
        <v>1</v>
      </c>
      <c r="J16" s="17"/>
    </row>
    <row r="17" spans="1:10" x14ac:dyDescent="0.3">
      <c r="A17" s="4"/>
      <c r="B17" s="2" t="s">
        <v>4</v>
      </c>
      <c r="C17" s="23">
        <v>43567</v>
      </c>
      <c r="D17" s="4" t="s">
        <v>72</v>
      </c>
      <c r="E17" s="4" t="s">
        <v>76</v>
      </c>
      <c r="F17" s="4" t="s">
        <v>1</v>
      </c>
      <c r="J17" s="17"/>
    </row>
    <row r="18" spans="1:10" x14ac:dyDescent="0.3">
      <c r="A18" s="4"/>
      <c r="B18" s="2" t="s">
        <v>54</v>
      </c>
      <c r="C18" s="23">
        <v>43334</v>
      </c>
      <c r="D18" s="4" t="s">
        <v>72</v>
      </c>
      <c r="E18" s="4" t="s">
        <v>76</v>
      </c>
      <c r="F18" s="4" t="s">
        <v>1</v>
      </c>
      <c r="J18" s="17"/>
    </row>
    <row r="19" spans="1:10" x14ac:dyDescent="0.3">
      <c r="A19" s="4"/>
      <c r="B19" s="2" t="s">
        <v>49</v>
      </c>
      <c r="C19" s="23">
        <v>43332</v>
      </c>
      <c r="D19" s="4" t="s">
        <v>72</v>
      </c>
      <c r="E19" s="4" t="s">
        <v>76</v>
      </c>
      <c r="F19" s="3" t="s">
        <v>1</v>
      </c>
      <c r="J19" s="17"/>
    </row>
    <row r="20" spans="1:10" x14ac:dyDescent="0.3">
      <c r="A20" s="4"/>
      <c r="B20" s="2" t="s">
        <v>56</v>
      </c>
      <c r="C20" s="23">
        <v>42555</v>
      </c>
      <c r="D20" s="4" t="s">
        <v>73</v>
      </c>
      <c r="E20" s="4" t="s">
        <v>81</v>
      </c>
      <c r="F20" s="4" t="s">
        <v>1</v>
      </c>
      <c r="J20" s="17"/>
    </row>
    <row r="21" spans="1:10" x14ac:dyDescent="0.3">
      <c r="A21" s="4"/>
      <c r="B21" s="2" t="s">
        <v>46</v>
      </c>
      <c r="C21" s="23">
        <v>42442</v>
      </c>
      <c r="D21" s="4" t="s">
        <v>74</v>
      </c>
      <c r="E21" s="4" t="s">
        <v>81</v>
      </c>
      <c r="F21" s="3" t="s">
        <v>1</v>
      </c>
      <c r="J21" s="17"/>
    </row>
    <row r="22" spans="1:10" x14ac:dyDescent="0.3">
      <c r="A22" s="4"/>
      <c r="B22" s="2" t="s">
        <v>18</v>
      </c>
      <c r="C22" s="23">
        <v>42275</v>
      </c>
      <c r="D22" s="4" t="s">
        <v>74</v>
      </c>
      <c r="E22" s="4" t="s">
        <v>81</v>
      </c>
      <c r="F22" s="3" t="s">
        <v>1</v>
      </c>
      <c r="J22" s="17"/>
    </row>
    <row r="23" spans="1:10" x14ac:dyDescent="0.3">
      <c r="A23" s="4"/>
      <c r="B23" s="2" t="s">
        <v>3</v>
      </c>
      <c r="C23" s="23">
        <v>41752</v>
      </c>
      <c r="D23" s="4" t="s">
        <v>75</v>
      </c>
      <c r="E23" s="4" t="s">
        <v>81</v>
      </c>
      <c r="F23" s="4" t="s">
        <v>1</v>
      </c>
      <c r="J23" s="17"/>
    </row>
    <row r="24" spans="1:10" x14ac:dyDescent="0.3">
      <c r="A24" s="4"/>
      <c r="B24" s="2" t="s">
        <v>32</v>
      </c>
      <c r="C24" s="23">
        <v>41692</v>
      </c>
      <c r="D24" s="4" t="s">
        <v>75</v>
      </c>
      <c r="E24" s="4" t="s">
        <v>81</v>
      </c>
      <c r="F24" s="4" t="s">
        <v>1</v>
      </c>
      <c r="J24" s="17"/>
    </row>
    <row r="25" spans="1:10" x14ac:dyDescent="0.3">
      <c r="A25" s="4"/>
      <c r="B25" s="2" t="s">
        <v>28</v>
      </c>
      <c r="C25" s="23">
        <v>41523</v>
      </c>
      <c r="D25" s="4" t="s">
        <v>75</v>
      </c>
      <c r="E25" s="4" t="s">
        <v>81</v>
      </c>
      <c r="F25" s="4" t="s">
        <v>1</v>
      </c>
      <c r="J25" s="17"/>
    </row>
    <row r="26" spans="1:10" x14ac:dyDescent="0.3">
      <c r="A26" s="4"/>
      <c r="B26" s="2" t="s">
        <v>48</v>
      </c>
      <c r="C26" s="23"/>
      <c r="D26" s="4" t="s">
        <v>50</v>
      </c>
      <c r="E26" s="4" t="s">
        <v>80</v>
      </c>
      <c r="F26" s="4" t="s">
        <v>1</v>
      </c>
      <c r="J26" s="17"/>
    </row>
    <row r="27" spans="1:10" x14ac:dyDescent="0.3">
      <c r="A27" s="4"/>
      <c r="B27" s="2" t="s">
        <v>10</v>
      </c>
      <c r="C27" s="23"/>
      <c r="D27" s="4" t="s">
        <v>50</v>
      </c>
      <c r="E27" s="4" t="s">
        <v>80</v>
      </c>
      <c r="F27" s="4" t="s">
        <v>1</v>
      </c>
      <c r="J27" s="17"/>
    </row>
    <row r="28" spans="1:10" x14ac:dyDescent="0.3">
      <c r="A28" s="4"/>
      <c r="B28" s="2" t="s">
        <v>52</v>
      </c>
      <c r="C28" s="23"/>
      <c r="D28" s="4" t="s">
        <v>50</v>
      </c>
      <c r="E28" s="4" t="s">
        <v>80</v>
      </c>
      <c r="F28" s="4" t="s">
        <v>1</v>
      </c>
      <c r="J28" s="17"/>
    </row>
    <row r="29" spans="1:10" x14ac:dyDescent="0.3">
      <c r="A29" s="4"/>
      <c r="B29" s="2" t="s">
        <v>53</v>
      </c>
      <c r="C29" s="23"/>
      <c r="D29" s="4" t="s">
        <v>50</v>
      </c>
      <c r="E29" s="4" t="s">
        <v>80</v>
      </c>
      <c r="F29" s="4" t="s">
        <v>1</v>
      </c>
      <c r="J29" s="17"/>
    </row>
    <row r="30" spans="1:10" x14ac:dyDescent="0.3">
      <c r="A30" s="4"/>
      <c r="B30" s="2" t="s">
        <v>55</v>
      </c>
      <c r="C30" s="23"/>
      <c r="D30" s="4" t="s">
        <v>50</v>
      </c>
      <c r="E30" s="4" t="s">
        <v>80</v>
      </c>
      <c r="F30" s="4" t="s">
        <v>1</v>
      </c>
      <c r="J30" s="17"/>
    </row>
    <row r="31" spans="1:10" x14ac:dyDescent="0.3">
      <c r="A31" s="4"/>
      <c r="B31" s="2" t="s">
        <v>37</v>
      </c>
      <c r="C31" s="23"/>
      <c r="D31" s="4" t="s">
        <v>50</v>
      </c>
      <c r="E31" s="4" t="s">
        <v>80</v>
      </c>
      <c r="F31" s="4" t="s">
        <v>1</v>
      </c>
      <c r="J31" s="17"/>
    </row>
    <row r="32" spans="1:10" x14ac:dyDescent="0.3">
      <c r="A32" s="4"/>
      <c r="B32" s="2"/>
      <c r="C32" s="23"/>
      <c r="D32" s="4"/>
      <c r="E32" s="4"/>
      <c r="F32" s="4"/>
      <c r="J32" s="17"/>
    </row>
    <row r="33" spans="1:10" x14ac:dyDescent="0.3">
      <c r="A33" s="4"/>
      <c r="B33" s="2"/>
      <c r="C33" s="23"/>
      <c r="D33" s="4"/>
      <c r="E33" s="4"/>
      <c r="F33" s="4"/>
      <c r="J33" s="17"/>
    </row>
    <row r="34" spans="1:10" x14ac:dyDescent="0.3">
      <c r="A34" s="4"/>
      <c r="B34" s="2"/>
      <c r="C34" s="23"/>
      <c r="D34" s="4"/>
      <c r="E34" s="4"/>
      <c r="F34" s="4"/>
      <c r="J34" s="17"/>
    </row>
    <row r="35" spans="1:10" x14ac:dyDescent="0.3">
      <c r="A35" s="4"/>
      <c r="B35" s="2"/>
      <c r="C35" s="23"/>
      <c r="D35" s="4"/>
      <c r="E35" s="4"/>
      <c r="F35" s="4"/>
      <c r="J35" s="17"/>
    </row>
    <row r="36" spans="1:10" x14ac:dyDescent="0.3">
      <c r="A36" s="4"/>
      <c r="B36" s="2"/>
      <c r="C36" s="23"/>
      <c r="D36" s="4"/>
      <c r="E36" s="4"/>
      <c r="F36" s="4"/>
      <c r="J36" s="17"/>
    </row>
    <row r="37" spans="1:10" x14ac:dyDescent="0.3">
      <c r="A37" s="4"/>
      <c r="B37" s="2"/>
      <c r="C37" s="23"/>
      <c r="D37" s="4"/>
      <c r="E37" s="4"/>
      <c r="F37" s="4"/>
      <c r="J37" s="17"/>
    </row>
    <row r="38" spans="1:10" x14ac:dyDescent="0.3">
      <c r="A38" s="4"/>
      <c r="B38" s="2"/>
      <c r="C38" s="23"/>
      <c r="D38" s="4"/>
      <c r="E38" s="4"/>
      <c r="F38" s="4"/>
      <c r="J38" s="17"/>
    </row>
    <row r="39" spans="1:10" x14ac:dyDescent="0.3">
      <c r="A39" s="4"/>
      <c r="B39" s="2"/>
      <c r="C39" s="23"/>
      <c r="D39" s="4"/>
      <c r="E39" s="4"/>
      <c r="F39" s="4"/>
      <c r="J39" s="17"/>
    </row>
    <row r="40" spans="1:10" x14ac:dyDescent="0.3">
      <c r="A40" s="4"/>
      <c r="B40" s="2"/>
      <c r="C40" s="23"/>
      <c r="D40" s="4"/>
      <c r="E40" s="4"/>
      <c r="F40" s="4"/>
      <c r="J40" s="17"/>
    </row>
    <row r="41" spans="1:10" x14ac:dyDescent="0.3">
      <c r="A41" s="4"/>
      <c r="B41" s="2"/>
      <c r="C41" s="23"/>
      <c r="D41" s="4"/>
      <c r="E41" s="4"/>
      <c r="F41" s="4"/>
      <c r="J41" s="17"/>
    </row>
    <row r="42" spans="1:10" x14ac:dyDescent="0.3">
      <c r="A42" s="4"/>
      <c r="B42" s="2"/>
      <c r="C42" s="23"/>
      <c r="D42" s="4"/>
      <c r="E42" s="4"/>
      <c r="F42" s="4"/>
      <c r="J42" s="17"/>
    </row>
    <row r="43" spans="1:10" x14ac:dyDescent="0.3">
      <c r="A43" s="4"/>
      <c r="B43" s="2"/>
      <c r="C43" s="23"/>
      <c r="D43" s="4"/>
      <c r="E43" s="4"/>
      <c r="F43" s="4"/>
      <c r="J43" s="17"/>
    </row>
    <row r="44" spans="1:10" x14ac:dyDescent="0.3">
      <c r="A44" s="4"/>
      <c r="B44" s="2"/>
      <c r="C44" s="23"/>
      <c r="D44" s="4"/>
      <c r="E44" s="4"/>
      <c r="F44" s="4"/>
      <c r="J44" s="17"/>
    </row>
    <row r="45" spans="1:10" x14ac:dyDescent="0.3">
      <c r="A45" s="4"/>
      <c r="B45" s="2"/>
      <c r="C45" s="23"/>
      <c r="D45" s="4"/>
      <c r="E45" s="4"/>
      <c r="F45" s="4"/>
      <c r="J45" s="17"/>
    </row>
    <row r="46" spans="1:10" x14ac:dyDescent="0.3">
      <c r="A46" s="4"/>
      <c r="B46" s="2"/>
      <c r="C46" s="23"/>
      <c r="D46" s="4"/>
      <c r="E46" s="4"/>
      <c r="F46" s="4"/>
      <c r="J46" s="17"/>
    </row>
    <row r="47" spans="1:10" x14ac:dyDescent="0.3">
      <c r="A47" s="4"/>
      <c r="B47" s="2"/>
      <c r="C47" s="23"/>
      <c r="D47" s="4"/>
      <c r="E47" s="4"/>
      <c r="F47" s="4"/>
      <c r="J47" s="17"/>
    </row>
    <row r="48" spans="1:10" x14ac:dyDescent="0.3">
      <c r="A48" s="4"/>
      <c r="B48" s="2"/>
      <c r="C48" s="23"/>
      <c r="D48" s="4"/>
      <c r="E48" s="4"/>
      <c r="F48" s="4"/>
      <c r="J48" s="17"/>
    </row>
    <row r="49" spans="1:10" x14ac:dyDescent="0.3">
      <c r="A49" s="4"/>
      <c r="B49" s="2"/>
      <c r="C49" s="23"/>
      <c r="D49" s="4"/>
      <c r="E49" s="4"/>
      <c r="F49" s="4"/>
      <c r="J49" s="17"/>
    </row>
    <row r="50" spans="1:10" x14ac:dyDescent="0.3">
      <c r="A50" s="4"/>
      <c r="B50" s="2"/>
      <c r="C50" s="23"/>
      <c r="D50" s="4"/>
      <c r="E50" s="4"/>
      <c r="F50" s="4"/>
      <c r="J50" s="17"/>
    </row>
    <row r="51" spans="1:10" x14ac:dyDescent="0.3">
      <c r="A51" s="4"/>
      <c r="B51" s="2"/>
      <c r="C51" s="23"/>
      <c r="D51" s="4"/>
      <c r="E51" s="4"/>
      <c r="F51" s="4"/>
      <c r="J51" s="17"/>
    </row>
    <row r="52" spans="1:10" x14ac:dyDescent="0.3">
      <c r="A52" s="4"/>
      <c r="B52" s="2"/>
      <c r="C52" s="23"/>
      <c r="D52" s="4"/>
      <c r="E52" s="4"/>
      <c r="F52" s="4"/>
      <c r="J52" s="17"/>
    </row>
    <row r="53" spans="1:10" x14ac:dyDescent="0.3">
      <c r="A53" s="4"/>
      <c r="B53" s="2"/>
      <c r="C53" s="23"/>
      <c r="D53" s="4"/>
      <c r="E53" s="4"/>
      <c r="F53" s="4"/>
      <c r="J53" s="17"/>
    </row>
    <row r="54" spans="1:10" x14ac:dyDescent="0.3">
      <c r="A54" s="4"/>
      <c r="B54" s="2"/>
      <c r="C54" s="23"/>
      <c r="D54" s="4"/>
      <c r="E54" s="4"/>
      <c r="F54" s="4"/>
      <c r="J54" s="17"/>
    </row>
    <row r="55" spans="1:10" x14ac:dyDescent="0.3">
      <c r="A55" s="4"/>
      <c r="B55" s="2"/>
      <c r="C55" s="23"/>
      <c r="D55" s="4"/>
      <c r="E55" s="4"/>
      <c r="F55" s="4"/>
      <c r="J55" s="17"/>
    </row>
    <row r="56" spans="1:10" x14ac:dyDescent="0.3">
      <c r="A56" s="4"/>
      <c r="B56" s="2"/>
      <c r="C56" s="23"/>
      <c r="D56" s="4"/>
      <c r="E56" s="4"/>
      <c r="F56" s="4"/>
      <c r="J56" s="17"/>
    </row>
    <row r="57" spans="1:10" x14ac:dyDescent="0.3">
      <c r="A57" s="4"/>
      <c r="B57" s="2"/>
      <c r="C57" s="23"/>
      <c r="D57" s="4"/>
      <c r="E57" s="4"/>
      <c r="F57" s="4"/>
      <c r="J57" s="17"/>
    </row>
    <row r="58" spans="1:10" x14ac:dyDescent="0.3">
      <c r="A58" s="4"/>
      <c r="B58" s="2"/>
      <c r="C58" s="23"/>
      <c r="D58" s="4"/>
      <c r="E58" s="4"/>
      <c r="F58" s="4"/>
      <c r="J58" s="17"/>
    </row>
    <row r="59" spans="1:10" x14ac:dyDescent="0.3">
      <c r="A59" s="4"/>
      <c r="B59" s="2"/>
      <c r="C59" s="23"/>
      <c r="D59" s="4"/>
      <c r="E59" s="4"/>
      <c r="F59" s="4"/>
      <c r="J59" s="17"/>
    </row>
    <row r="60" spans="1:10" x14ac:dyDescent="0.3">
      <c r="A60" s="4"/>
      <c r="B60" s="2"/>
      <c r="C60" s="23"/>
      <c r="D60" s="4"/>
      <c r="E60" s="4"/>
      <c r="F60" s="4"/>
      <c r="J60" s="17"/>
    </row>
    <row r="61" spans="1:10" x14ac:dyDescent="0.3">
      <c r="A61" s="4"/>
      <c r="B61" s="2"/>
      <c r="C61" s="23"/>
      <c r="D61" s="4"/>
      <c r="E61" s="4"/>
      <c r="F61" s="4"/>
      <c r="J61" s="17"/>
    </row>
    <row r="62" spans="1:10" x14ac:dyDescent="0.3">
      <c r="A62" s="4"/>
      <c r="B62" s="2"/>
      <c r="C62" s="23"/>
      <c r="D62" s="4"/>
      <c r="E62" s="4"/>
      <c r="F62" s="4"/>
      <c r="J62" s="17"/>
    </row>
    <row r="63" spans="1:10" x14ac:dyDescent="0.3">
      <c r="A63" s="4"/>
      <c r="B63" s="2"/>
      <c r="C63" s="23"/>
      <c r="D63" s="4"/>
      <c r="E63" s="4"/>
      <c r="F63" s="4"/>
      <c r="J63" s="17"/>
    </row>
    <row r="64" spans="1:10" x14ac:dyDescent="0.3">
      <c r="A64" s="4"/>
      <c r="B64" s="2"/>
      <c r="C64" s="23"/>
      <c r="D64" s="4"/>
      <c r="E64" s="4"/>
      <c r="F64" s="4"/>
      <c r="J64" s="17"/>
    </row>
    <row r="65" spans="1:10" x14ac:dyDescent="0.3">
      <c r="A65" s="4"/>
      <c r="B65" s="2"/>
      <c r="C65" s="23"/>
      <c r="D65" s="4"/>
      <c r="E65" s="4"/>
      <c r="F65" s="4"/>
      <c r="J65" s="17"/>
    </row>
    <row r="66" spans="1:10" x14ac:dyDescent="0.3">
      <c r="A66" s="4"/>
      <c r="B66" s="2"/>
      <c r="C66" s="23"/>
      <c r="D66" s="4"/>
      <c r="E66" s="4"/>
      <c r="F66" s="4"/>
      <c r="J66" s="17"/>
    </row>
    <row r="67" spans="1:10" x14ac:dyDescent="0.3">
      <c r="A67" s="4"/>
      <c r="B67" s="2"/>
      <c r="C67" s="23"/>
      <c r="D67" s="4"/>
      <c r="E67" s="4"/>
      <c r="F67" s="4"/>
      <c r="J67" s="17"/>
    </row>
    <row r="68" spans="1:10" x14ac:dyDescent="0.3">
      <c r="A68" s="4"/>
      <c r="B68" s="2"/>
      <c r="C68" s="23"/>
      <c r="D68" s="4"/>
      <c r="E68" s="4"/>
      <c r="F68" s="4"/>
      <c r="J68" s="17"/>
    </row>
    <row r="69" spans="1:10" x14ac:dyDescent="0.3">
      <c r="A69" s="4"/>
      <c r="B69" s="2"/>
      <c r="C69" s="23"/>
      <c r="D69" s="4"/>
      <c r="E69" s="4"/>
      <c r="F69" s="4"/>
      <c r="J69" s="17"/>
    </row>
    <row r="70" spans="1:10" x14ac:dyDescent="0.3">
      <c r="A70" s="4"/>
      <c r="B70" s="2"/>
      <c r="C70" s="23"/>
      <c r="D70" s="4"/>
      <c r="E70" s="4"/>
      <c r="F70" s="4"/>
      <c r="J70" s="17"/>
    </row>
    <row r="71" spans="1:10" x14ac:dyDescent="0.3">
      <c r="A71" s="4"/>
      <c r="B71" s="2"/>
      <c r="C71" s="23"/>
      <c r="D71" s="4"/>
      <c r="E71" s="4"/>
      <c r="F71" s="4"/>
      <c r="J71" s="17"/>
    </row>
    <row r="72" spans="1:10" x14ac:dyDescent="0.3">
      <c r="A72" s="4"/>
      <c r="B72" s="2"/>
      <c r="C72" s="23"/>
      <c r="D72" s="4"/>
      <c r="E72" s="4"/>
      <c r="F72" s="4"/>
      <c r="J72" s="17"/>
    </row>
    <row r="73" spans="1:10" x14ac:dyDescent="0.3">
      <c r="A73" s="4"/>
      <c r="B73" s="2"/>
      <c r="C73" s="23"/>
      <c r="D73" s="4"/>
      <c r="E73" s="4"/>
      <c r="F73" s="4"/>
      <c r="J73" s="17"/>
    </row>
    <row r="74" spans="1:10" x14ac:dyDescent="0.3">
      <c r="A74" s="4"/>
      <c r="B74" s="2"/>
      <c r="C74" s="23"/>
      <c r="D74" s="4"/>
      <c r="E74" s="4"/>
      <c r="F74" s="4"/>
      <c r="J74" s="17"/>
    </row>
    <row r="75" spans="1:10" x14ac:dyDescent="0.3">
      <c r="A75" s="4"/>
      <c r="B75" s="2"/>
      <c r="C75" s="23"/>
      <c r="D75" s="4"/>
      <c r="E75" s="4"/>
      <c r="F75" s="4"/>
      <c r="J75" s="17"/>
    </row>
    <row r="76" spans="1:10" x14ac:dyDescent="0.3">
      <c r="A76" s="4"/>
      <c r="B76" s="2"/>
      <c r="C76" s="23"/>
      <c r="D76" s="4"/>
      <c r="E76" s="4"/>
      <c r="F76" s="4"/>
      <c r="J76" s="17"/>
    </row>
    <row r="77" spans="1:10" x14ac:dyDescent="0.3">
      <c r="A77" s="4"/>
      <c r="B77" s="2"/>
      <c r="C77" s="23"/>
      <c r="D77" s="3"/>
      <c r="E77" s="4"/>
      <c r="F77" s="4"/>
      <c r="J77" s="17"/>
    </row>
    <row r="78" spans="1:10" x14ac:dyDescent="0.3">
      <c r="A78" s="4"/>
      <c r="B78" s="2"/>
      <c r="C78" s="23"/>
      <c r="D78" s="4"/>
      <c r="E78" s="4"/>
      <c r="F78" s="4"/>
      <c r="J78" s="17"/>
    </row>
    <row r="79" spans="1:10" x14ac:dyDescent="0.3">
      <c r="A79" s="4"/>
      <c r="B79" s="2"/>
      <c r="C79" s="23"/>
      <c r="D79" s="4"/>
      <c r="E79" s="4"/>
      <c r="F79" s="4"/>
      <c r="J79" s="17"/>
    </row>
    <row r="80" spans="1:10" x14ac:dyDescent="0.3">
      <c r="A80" s="4"/>
      <c r="B80" s="2"/>
      <c r="C80" s="23"/>
      <c r="D80" s="4"/>
      <c r="E80" s="4"/>
      <c r="F80" s="4"/>
      <c r="J80" s="17"/>
    </row>
    <row r="81" spans="1:10" x14ac:dyDescent="0.3">
      <c r="A81" s="4"/>
      <c r="B81" s="2"/>
      <c r="C81" s="23"/>
      <c r="D81" s="4"/>
      <c r="E81" s="4"/>
      <c r="F81" s="4"/>
      <c r="J81" s="17"/>
    </row>
    <row r="82" spans="1:10" x14ac:dyDescent="0.3">
      <c r="A82" s="4"/>
      <c r="B82" s="2"/>
      <c r="C82" s="23"/>
      <c r="D82" s="4"/>
      <c r="E82" s="4"/>
      <c r="F82" s="4"/>
      <c r="J82" s="17"/>
    </row>
    <row r="83" spans="1:10" x14ac:dyDescent="0.3">
      <c r="A83" s="4"/>
      <c r="B83" s="2"/>
      <c r="C83" s="23"/>
      <c r="D83" s="3"/>
      <c r="E83" s="4"/>
      <c r="F83" s="4"/>
      <c r="J83" s="17"/>
    </row>
  </sheetData>
  <sortState xmlns:xlrd2="http://schemas.microsoft.com/office/spreadsheetml/2017/richdata2" ref="A2:F83">
    <sortCondition ref="F2:F83"/>
    <sortCondition descending="1" ref="C2:C83"/>
    <sortCondition ref="D2:D83"/>
    <sortCondition ref="A2:A83"/>
  </sortState>
  <phoneticPr fontId="5" type="noConversion"/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AFEBB8-55C6-42B9-913F-E624EC0BF3B8}">
  <dimension ref="B2:Q48"/>
  <sheetViews>
    <sheetView tabSelected="1" topLeftCell="A21" zoomScale="120" zoomScaleNormal="120" workbookViewId="0">
      <selection activeCell="S35" sqref="S35"/>
    </sheetView>
  </sheetViews>
  <sheetFormatPr defaultRowHeight="14.4" x14ac:dyDescent="0.3"/>
  <cols>
    <col min="1" max="1" width="2.77734375" customWidth="1"/>
    <col min="2" max="2" width="4.109375" style="1" customWidth="1"/>
    <col min="3" max="3" width="3.6640625" style="1" customWidth="1"/>
    <col min="4" max="4" width="20" customWidth="1"/>
    <col min="5" max="5" width="15.21875" customWidth="1"/>
    <col min="6" max="6" width="6" customWidth="1"/>
    <col min="7" max="7" width="2.77734375" customWidth="1"/>
    <col min="8" max="10" width="10.77734375" style="1" hidden="1" customWidth="1"/>
    <col min="11" max="11" width="10.77734375" style="1" customWidth="1"/>
    <col min="12" max="14" width="10.77734375" style="1" hidden="1" customWidth="1"/>
    <col min="15" max="15" width="10.77734375" style="1" customWidth="1"/>
    <col min="16" max="16" width="8.88671875" style="1"/>
    <col min="17" max="17" width="6.21875" style="1" customWidth="1"/>
  </cols>
  <sheetData>
    <row r="2" spans="2:17" ht="15" thickBot="1" x14ac:dyDescent="0.35">
      <c r="D2" s="57" t="s">
        <v>86</v>
      </c>
      <c r="E2" s="58"/>
      <c r="F2" s="58"/>
      <c r="G2" s="58"/>
      <c r="H2" s="58"/>
      <c r="I2" s="58"/>
      <c r="J2" s="58"/>
      <c r="K2" s="58"/>
      <c r="L2" s="58"/>
      <c r="M2" s="58"/>
      <c r="N2" s="58"/>
      <c r="O2" s="58"/>
      <c r="P2" s="59"/>
    </row>
    <row r="3" spans="2:17" ht="15" thickBot="1" x14ac:dyDescent="0.35">
      <c r="B3" s="60" t="s">
        <v>117</v>
      </c>
      <c r="C3" s="60"/>
      <c r="D3" s="31" t="s">
        <v>11</v>
      </c>
      <c r="E3" s="32" t="s">
        <v>12</v>
      </c>
      <c r="F3" s="4" t="s">
        <v>14</v>
      </c>
      <c r="G3" s="2"/>
      <c r="H3" s="40" t="s">
        <v>98</v>
      </c>
      <c r="I3" s="40" t="s">
        <v>97</v>
      </c>
      <c r="J3" s="40" t="s">
        <v>95</v>
      </c>
      <c r="K3" s="40" t="s">
        <v>82</v>
      </c>
      <c r="L3" s="40" t="s">
        <v>105</v>
      </c>
      <c r="M3" s="40" t="s">
        <v>106</v>
      </c>
      <c r="N3" s="40" t="s">
        <v>107</v>
      </c>
      <c r="O3" s="47" t="s">
        <v>83</v>
      </c>
      <c r="P3" s="48" t="s">
        <v>84</v>
      </c>
    </row>
    <row r="4" spans="2:17" ht="15" thickBot="1" x14ac:dyDescent="0.35">
      <c r="B4" s="4">
        <v>3</v>
      </c>
      <c r="C4" s="4">
        <v>19</v>
      </c>
      <c r="D4" s="2" t="s">
        <v>7</v>
      </c>
      <c r="E4" s="23">
        <v>42438</v>
      </c>
      <c r="F4" s="4" t="s">
        <v>69</v>
      </c>
      <c r="G4" s="2"/>
      <c r="H4" s="41">
        <v>1.7453703703703704E-4</v>
      </c>
      <c r="I4" s="41">
        <v>1.7349537037037038E-4</v>
      </c>
      <c r="J4" s="41">
        <v>1.7534722222222222E-4</v>
      </c>
      <c r="K4" s="43">
        <f t="shared" ref="K4:K11" si="0">AVERAGE(H4:J4)</f>
        <v>1.7445987654320986E-4</v>
      </c>
      <c r="L4" s="41">
        <v>1.8171296296296295E-4</v>
      </c>
      <c r="M4" s="41">
        <v>1.8194444444444445E-4</v>
      </c>
      <c r="N4" s="41">
        <v>1.8252314814814816E-4</v>
      </c>
      <c r="O4" s="43">
        <f t="shared" ref="O4:O11" si="1">AVERAGE(L4:N4)</f>
        <v>1.8206018518518517E-4</v>
      </c>
      <c r="P4" s="39">
        <f t="shared" ref="P4:P11" si="2">(K4+O4)/2</f>
        <v>1.782600308641975E-4</v>
      </c>
      <c r="Q4" s="44">
        <f>_xlfn.RANK.EQ(P4,$P$4:$P$11,1)</f>
        <v>1</v>
      </c>
    </row>
    <row r="5" spans="2:17" ht="15" thickBot="1" x14ac:dyDescent="0.35">
      <c r="B5" s="4">
        <v>3</v>
      </c>
      <c r="C5" s="4">
        <v>20</v>
      </c>
      <c r="D5" s="2" t="s">
        <v>15</v>
      </c>
      <c r="E5" s="23">
        <v>42417</v>
      </c>
      <c r="F5" s="4" t="s">
        <v>69</v>
      </c>
      <c r="G5" s="2"/>
      <c r="H5" s="41">
        <v>1.7708333333333335E-4</v>
      </c>
      <c r="I5" s="41">
        <v>1.7592592592592592E-4</v>
      </c>
      <c r="J5" s="41">
        <v>1.7581018518518518E-4</v>
      </c>
      <c r="K5" s="43">
        <f t="shared" si="0"/>
        <v>1.7627314814814817E-4</v>
      </c>
      <c r="L5" s="41">
        <v>1.8333333333333334E-4</v>
      </c>
      <c r="M5" s="41">
        <v>1.8344907407407408E-4</v>
      </c>
      <c r="N5" s="41">
        <v>1.7847222222222223E-4</v>
      </c>
      <c r="O5" s="43">
        <f t="shared" si="1"/>
        <v>1.8175154320987656E-4</v>
      </c>
      <c r="P5" s="39">
        <f t="shared" si="2"/>
        <v>1.7901234567901236E-4</v>
      </c>
      <c r="Q5" s="45">
        <f>_xlfn.RANK.EQ(P5,$P$4:$P$11,1)</f>
        <v>2</v>
      </c>
    </row>
    <row r="6" spans="2:17" ht="15" thickBot="1" x14ac:dyDescent="0.35">
      <c r="B6" s="4">
        <v>2</v>
      </c>
      <c r="C6" s="4">
        <v>18</v>
      </c>
      <c r="D6" s="2" t="s">
        <v>6</v>
      </c>
      <c r="E6" s="23">
        <v>42597</v>
      </c>
      <c r="F6" s="4" t="s">
        <v>68</v>
      </c>
      <c r="G6" s="2"/>
      <c r="H6" s="41">
        <v>1.8784722222222222E-4</v>
      </c>
      <c r="I6" s="41">
        <v>1.8958333333333332E-4</v>
      </c>
      <c r="J6" s="41">
        <v>1.8657407407407408E-4</v>
      </c>
      <c r="K6" s="43">
        <f t="shared" si="0"/>
        <v>1.8800154320987653E-4</v>
      </c>
      <c r="L6" s="41">
        <v>1.9618055555555553E-4</v>
      </c>
      <c r="M6" s="41">
        <v>1.9849537037037036E-4</v>
      </c>
      <c r="N6" s="41">
        <v>1.9618055555555553E-4</v>
      </c>
      <c r="O6" s="43">
        <f t="shared" si="1"/>
        <v>1.9695216049382715E-4</v>
      </c>
      <c r="P6" s="39">
        <f t="shared" si="2"/>
        <v>1.9247685185185183E-4</v>
      </c>
      <c r="Q6" s="46">
        <f>_xlfn.RANK.EQ(P6,$P$4:$P$11,1)</f>
        <v>3</v>
      </c>
    </row>
    <row r="7" spans="2:17" ht="15" thickBot="1" x14ac:dyDescent="0.35">
      <c r="B7" s="4">
        <v>1</v>
      </c>
      <c r="C7" s="4">
        <v>20</v>
      </c>
      <c r="D7" s="2" t="s">
        <v>8</v>
      </c>
      <c r="E7" s="23">
        <v>42725</v>
      </c>
      <c r="F7" s="4" t="s">
        <v>68</v>
      </c>
      <c r="G7" s="2"/>
      <c r="H7" s="41">
        <v>2.0370370370370372E-4</v>
      </c>
      <c r="I7" s="41">
        <v>2.0474537037037038E-4</v>
      </c>
      <c r="J7" s="41">
        <v>2.0127314814814815E-4</v>
      </c>
      <c r="K7" s="43">
        <f t="shared" si="0"/>
        <v>2.0324074074074073E-4</v>
      </c>
      <c r="L7" s="41">
        <v>1.9328703703703703E-4</v>
      </c>
      <c r="M7" s="41">
        <v>1.9374999999999999E-4</v>
      </c>
      <c r="N7" s="41">
        <v>1.9351851851851851E-4</v>
      </c>
      <c r="O7" s="43">
        <f t="shared" si="1"/>
        <v>1.9351851851851851E-4</v>
      </c>
      <c r="P7" s="39">
        <f t="shared" si="2"/>
        <v>1.9837962962962962E-4</v>
      </c>
      <c r="Q7" s="1">
        <f>_xlfn.RANK.EQ(P7,$P$4:$P$11,1)</f>
        <v>4</v>
      </c>
    </row>
    <row r="8" spans="2:17" ht="15" thickBot="1" x14ac:dyDescent="0.35">
      <c r="B8" s="4">
        <v>2</v>
      </c>
      <c r="C8" s="4">
        <v>19</v>
      </c>
      <c r="D8" s="2" t="s">
        <v>43</v>
      </c>
      <c r="E8" s="23">
        <v>42457</v>
      </c>
      <c r="F8" s="4" t="s">
        <v>69</v>
      </c>
      <c r="G8" s="2"/>
      <c r="H8" s="41">
        <v>1.9675925925925926E-4</v>
      </c>
      <c r="I8" s="41">
        <v>1.962962962962963E-4</v>
      </c>
      <c r="J8" s="41">
        <v>1.9641203703703701E-4</v>
      </c>
      <c r="K8" s="43">
        <f t="shared" si="0"/>
        <v>1.9648919753086419E-4</v>
      </c>
      <c r="L8" s="41">
        <v>2.033564814814815E-4</v>
      </c>
      <c r="M8" s="41">
        <v>2.0520833333333334E-4</v>
      </c>
      <c r="N8" s="41">
        <v>2.0416666666666668E-4</v>
      </c>
      <c r="O8" s="43">
        <f t="shared" si="1"/>
        <v>2.0424382716049383E-4</v>
      </c>
      <c r="P8" s="39">
        <f t="shared" si="2"/>
        <v>2.0036651234567901E-4</v>
      </c>
      <c r="Q8" s="1">
        <f t="shared" ref="Q8:Q11" si="3">_xlfn.RANK.EQ(P8,$P$4:$P$11,1)</f>
        <v>5</v>
      </c>
    </row>
    <row r="9" spans="2:17" ht="15" thickBot="1" x14ac:dyDescent="0.35">
      <c r="B9" s="4">
        <v>1</v>
      </c>
      <c r="C9" s="4">
        <v>18</v>
      </c>
      <c r="D9" s="2" t="s">
        <v>58</v>
      </c>
      <c r="E9" s="23">
        <v>42712</v>
      </c>
      <c r="F9" s="4" t="s">
        <v>68</v>
      </c>
      <c r="G9" s="2"/>
      <c r="H9" s="41">
        <v>2.1192129629629629E-4</v>
      </c>
      <c r="I9" s="41">
        <v>2.1180555555555558E-4</v>
      </c>
      <c r="J9" s="42" t="s">
        <v>108</v>
      </c>
      <c r="K9" s="43">
        <f t="shared" si="0"/>
        <v>2.1186342592592595E-4</v>
      </c>
      <c r="L9" s="41">
        <v>2.1909722222222222E-4</v>
      </c>
      <c r="M9" s="41">
        <v>2.1678240740740742E-4</v>
      </c>
      <c r="N9" s="41">
        <v>2.1782407407407408E-4</v>
      </c>
      <c r="O9" s="43">
        <f t="shared" si="1"/>
        <v>2.1790123456790126E-4</v>
      </c>
      <c r="P9" s="39">
        <f t="shared" si="2"/>
        <v>2.1488233024691359E-4</v>
      </c>
      <c r="Q9" s="1">
        <f t="shared" si="3"/>
        <v>6</v>
      </c>
    </row>
    <row r="10" spans="2:17" ht="15" thickBot="1" x14ac:dyDescent="0.35">
      <c r="B10" s="4">
        <v>4</v>
      </c>
      <c r="C10" s="4">
        <v>21</v>
      </c>
      <c r="D10" s="2" t="s">
        <v>109</v>
      </c>
      <c r="E10" s="24"/>
      <c r="F10" s="4"/>
      <c r="G10" s="2"/>
      <c r="H10" s="41">
        <v>2.2673611111111112E-4</v>
      </c>
      <c r="I10" s="41">
        <v>2.3055555555555557E-4</v>
      </c>
      <c r="J10" s="41">
        <v>2.1631944444444446E-4</v>
      </c>
      <c r="K10" s="43">
        <f t="shared" si="0"/>
        <v>2.2453703703703706E-4</v>
      </c>
      <c r="L10" s="41">
        <v>2.3865740740740743E-4</v>
      </c>
      <c r="M10" s="41">
        <v>2.3564814814814813E-4</v>
      </c>
      <c r="N10" s="41">
        <v>2.3495370370370372E-4</v>
      </c>
      <c r="O10" s="43">
        <f t="shared" si="1"/>
        <v>2.3641975308641978E-4</v>
      </c>
      <c r="P10" s="39">
        <f t="shared" si="2"/>
        <v>2.3047839506172842E-4</v>
      </c>
      <c r="Q10" s="1">
        <f t="shared" si="3"/>
        <v>7</v>
      </c>
    </row>
    <row r="11" spans="2:17" ht="15" thickBot="1" x14ac:dyDescent="0.35">
      <c r="B11" s="4">
        <v>4</v>
      </c>
      <c r="C11" s="4">
        <v>21</v>
      </c>
      <c r="D11" s="2" t="s">
        <v>21</v>
      </c>
      <c r="E11" s="54">
        <v>42779</v>
      </c>
      <c r="F11" s="4" t="s">
        <v>68</v>
      </c>
      <c r="G11" s="2"/>
      <c r="H11" s="41">
        <v>2.3194444444444442E-4</v>
      </c>
      <c r="I11" s="41">
        <v>2.351851851851852E-4</v>
      </c>
      <c r="J11" s="41">
        <v>2.2094907407407407E-4</v>
      </c>
      <c r="K11" s="43">
        <f t="shared" si="0"/>
        <v>2.2935956790123455E-4</v>
      </c>
      <c r="L11" s="41">
        <v>2.5277777777777777E-4</v>
      </c>
      <c r="M11" s="41">
        <v>2.5150462962962963E-4</v>
      </c>
      <c r="N11" s="42" t="s">
        <v>108</v>
      </c>
      <c r="O11" s="43">
        <f t="shared" si="1"/>
        <v>2.521412037037037E-4</v>
      </c>
      <c r="P11" s="39">
        <f t="shared" si="2"/>
        <v>2.4075038580246912E-4</v>
      </c>
      <c r="Q11" s="1">
        <f t="shared" si="3"/>
        <v>8</v>
      </c>
    </row>
    <row r="12" spans="2:17" x14ac:dyDescent="0.3">
      <c r="D12" s="29"/>
      <c r="E12" s="30"/>
      <c r="F12" s="1"/>
      <c r="H12" s="15"/>
      <c r="I12" s="15"/>
      <c r="J12" s="15"/>
      <c r="K12" s="15"/>
      <c r="L12" s="15"/>
      <c r="M12" s="15"/>
      <c r="N12" s="15"/>
      <c r="O12" s="15"/>
      <c r="P12" s="15"/>
    </row>
    <row r="13" spans="2:17" ht="15" thickBot="1" x14ac:dyDescent="0.35">
      <c r="D13" s="57" t="s">
        <v>90</v>
      </c>
      <c r="E13" s="58"/>
      <c r="F13" s="58"/>
      <c r="G13" s="58"/>
      <c r="H13" s="58"/>
      <c r="I13" s="58"/>
      <c r="J13" s="58"/>
      <c r="K13" s="58"/>
      <c r="L13" s="58"/>
      <c r="M13" s="58"/>
      <c r="N13" s="58"/>
      <c r="O13" s="58"/>
      <c r="P13" s="59"/>
    </row>
    <row r="14" spans="2:17" ht="15" thickBot="1" x14ac:dyDescent="0.35">
      <c r="B14" s="60" t="s">
        <v>117</v>
      </c>
      <c r="C14" s="60"/>
      <c r="D14" s="31" t="s">
        <v>11</v>
      </c>
      <c r="E14" s="32" t="s">
        <v>12</v>
      </c>
      <c r="F14" s="4" t="s">
        <v>14</v>
      </c>
      <c r="G14" s="2"/>
      <c r="H14" s="40" t="s">
        <v>96</v>
      </c>
      <c r="I14" s="40" t="s">
        <v>97</v>
      </c>
      <c r="J14" s="40" t="s">
        <v>99</v>
      </c>
      <c r="K14" s="40" t="s">
        <v>82</v>
      </c>
      <c r="L14" s="40" t="s">
        <v>105</v>
      </c>
      <c r="M14" s="40" t="s">
        <v>106</v>
      </c>
      <c r="N14" s="40" t="s">
        <v>107</v>
      </c>
      <c r="O14" s="47" t="s">
        <v>83</v>
      </c>
      <c r="P14" s="48" t="s">
        <v>84</v>
      </c>
    </row>
    <row r="15" spans="2:17" ht="15" thickBot="1" x14ac:dyDescent="0.35">
      <c r="B15" s="4">
        <v>5</v>
      </c>
      <c r="C15" s="4">
        <v>23</v>
      </c>
      <c r="D15" s="2" t="s">
        <v>45</v>
      </c>
      <c r="E15" s="23">
        <v>43683</v>
      </c>
      <c r="F15" s="4" t="s">
        <v>72</v>
      </c>
      <c r="G15" s="2"/>
      <c r="H15" s="41">
        <v>1.9930555555555554E-4</v>
      </c>
      <c r="I15" s="41">
        <v>1.9837962962962965E-4</v>
      </c>
      <c r="J15" s="41">
        <v>1.9965277777777779E-4</v>
      </c>
      <c r="K15" s="43">
        <f>AVERAGE(H15:J15)</f>
        <v>1.9911265432098765E-4</v>
      </c>
      <c r="L15" s="41">
        <v>1.9594907407407411E-4</v>
      </c>
      <c r="M15" s="41">
        <v>1.9606481481481479E-4</v>
      </c>
      <c r="N15" s="41">
        <v>1.9594907407407408E-4</v>
      </c>
      <c r="O15" s="43">
        <f>AVERAGE(L15:N15)</f>
        <v>1.9598765432098767E-4</v>
      </c>
      <c r="P15" s="39">
        <f>(K15+O15)/2</f>
        <v>1.9755015432098766E-4</v>
      </c>
      <c r="Q15" s="44">
        <f>_xlfn.RANK.EQ(P15,$P$15:$P$18,1)</f>
        <v>1</v>
      </c>
    </row>
    <row r="16" spans="2:17" ht="15" thickBot="1" x14ac:dyDescent="0.35">
      <c r="B16" s="4">
        <v>6</v>
      </c>
      <c r="C16" s="4">
        <v>23</v>
      </c>
      <c r="D16" s="2" t="s">
        <v>49</v>
      </c>
      <c r="E16" s="23">
        <v>43332</v>
      </c>
      <c r="F16" s="4" t="s">
        <v>72</v>
      </c>
      <c r="G16" s="2"/>
      <c r="H16" s="41">
        <v>2.1087962962962963E-4</v>
      </c>
      <c r="I16" s="41">
        <v>2.1041666666666667E-4</v>
      </c>
      <c r="J16" s="41" t="s">
        <v>94</v>
      </c>
      <c r="K16" s="43">
        <f>AVERAGE(H16:J16)</f>
        <v>2.1064814814814815E-4</v>
      </c>
      <c r="L16" s="41">
        <v>2.0439814814814821E-4</v>
      </c>
      <c r="M16" s="41">
        <v>2.056712962962963E-4</v>
      </c>
      <c r="N16" s="41">
        <v>2.0416666666666668E-4</v>
      </c>
      <c r="O16" s="43">
        <f>AVERAGE(L16:N16)</f>
        <v>2.0474537037037041E-4</v>
      </c>
      <c r="P16" s="39">
        <f>(K16+O16)/2</f>
        <v>2.0769675925925928E-4</v>
      </c>
      <c r="Q16" s="45">
        <f>_xlfn.RANK.EQ(P16,$P$15:$P$18,1)</f>
        <v>2</v>
      </c>
    </row>
    <row r="17" spans="2:17" ht="15" thickBot="1" x14ac:dyDescent="0.35">
      <c r="B17" s="4">
        <v>5</v>
      </c>
      <c r="C17" s="4">
        <v>22</v>
      </c>
      <c r="D17" s="2" t="s">
        <v>4</v>
      </c>
      <c r="E17" s="23">
        <v>43567</v>
      </c>
      <c r="F17" s="4" t="s">
        <v>72</v>
      </c>
      <c r="G17" s="2"/>
      <c r="H17" s="41">
        <v>2.5532407407407405E-4</v>
      </c>
      <c r="I17" s="41">
        <v>2.541666666666667E-4</v>
      </c>
      <c r="J17" s="41">
        <v>2.5486111111111109E-4</v>
      </c>
      <c r="K17" s="43">
        <f>AVERAGE(H17:J17)</f>
        <v>2.5478395061728391E-4</v>
      </c>
      <c r="L17" s="41">
        <v>2.5289351851851861E-4</v>
      </c>
      <c r="M17" s="41">
        <v>2.5208333333333333E-4</v>
      </c>
      <c r="N17" s="41">
        <v>2.5243055555555555E-4</v>
      </c>
      <c r="O17" s="43">
        <f>AVERAGE(L17:N17)</f>
        <v>2.5246913580246916E-4</v>
      </c>
      <c r="P17" s="39">
        <f>(K17+O17)/2</f>
        <v>2.5362654320987656E-4</v>
      </c>
      <c r="Q17" s="46">
        <f>_xlfn.RANK.EQ(P17,$P$15:$P$18,1)</f>
        <v>3</v>
      </c>
    </row>
    <row r="18" spans="2:17" ht="15" thickBot="1" x14ac:dyDescent="0.35">
      <c r="B18" s="4">
        <v>6</v>
      </c>
      <c r="C18" s="4">
        <v>22</v>
      </c>
      <c r="D18" s="2" t="s">
        <v>54</v>
      </c>
      <c r="E18" s="23">
        <v>43334</v>
      </c>
      <c r="F18" s="4" t="s">
        <v>72</v>
      </c>
      <c r="G18" s="2"/>
      <c r="H18" s="41">
        <v>2.6770833333333334E-4</v>
      </c>
      <c r="I18" s="41">
        <v>2.6840277777777778E-4</v>
      </c>
      <c r="J18" s="41">
        <v>2.6840277777777778E-4</v>
      </c>
      <c r="K18" s="43">
        <f>AVERAGE(H18:J18)</f>
        <v>2.681712962962963E-4</v>
      </c>
      <c r="L18" s="41">
        <v>2.599537037037037E-4</v>
      </c>
      <c r="M18" s="41">
        <v>2.5798611111111112E-4</v>
      </c>
      <c r="N18" s="41">
        <v>2.6446759259259262E-4</v>
      </c>
      <c r="O18" s="43">
        <f>AVERAGE(L18:N18)</f>
        <v>2.608024691358025E-4</v>
      </c>
      <c r="P18" s="33">
        <f>AVERAGE(H18:N18)</f>
        <v>2.6501322751322753E-4</v>
      </c>
      <c r="Q18" s="1">
        <f>_xlfn.RANK.EQ(P18,$P$15:$P$18,1)</f>
        <v>4</v>
      </c>
    </row>
    <row r="20" spans="2:17" ht="15" thickBot="1" x14ac:dyDescent="0.35">
      <c r="D20" s="57" t="s">
        <v>87</v>
      </c>
      <c r="E20" s="58"/>
      <c r="F20" s="58"/>
      <c r="G20" s="58"/>
      <c r="H20" s="58"/>
      <c r="I20" s="58"/>
      <c r="J20" s="58"/>
      <c r="K20" s="58"/>
      <c r="L20" s="58"/>
      <c r="M20" s="58"/>
      <c r="N20" s="58"/>
      <c r="O20" s="58"/>
      <c r="P20" s="59"/>
    </row>
    <row r="21" spans="2:17" ht="15" thickBot="1" x14ac:dyDescent="0.35">
      <c r="B21" s="61" t="s">
        <v>117</v>
      </c>
      <c r="C21" s="61"/>
      <c r="D21" s="31" t="s">
        <v>11</v>
      </c>
      <c r="E21" s="32" t="s">
        <v>12</v>
      </c>
      <c r="F21" s="4" t="s">
        <v>14</v>
      </c>
      <c r="G21" s="2"/>
      <c r="H21" s="4" t="s">
        <v>96</v>
      </c>
      <c r="I21" s="4" t="s">
        <v>97</v>
      </c>
      <c r="J21" s="4" t="s">
        <v>95</v>
      </c>
      <c r="K21" s="4">
        <v>100</v>
      </c>
      <c r="L21" s="4" t="s">
        <v>110</v>
      </c>
      <c r="M21" s="4" t="s">
        <v>112</v>
      </c>
      <c r="N21" s="4" t="s">
        <v>111</v>
      </c>
      <c r="O21" s="49">
        <v>300</v>
      </c>
      <c r="P21" s="50" t="s">
        <v>85</v>
      </c>
    </row>
    <row r="22" spans="2:17" ht="15" thickBot="1" x14ac:dyDescent="0.35">
      <c r="B22" s="4">
        <v>8</v>
      </c>
      <c r="C22" s="4">
        <v>25</v>
      </c>
      <c r="D22" s="52" t="s">
        <v>2</v>
      </c>
      <c r="E22" s="23">
        <v>41937</v>
      </c>
      <c r="F22" s="4" t="s">
        <v>70</v>
      </c>
      <c r="G22" s="2"/>
      <c r="H22" s="41">
        <v>1.6469907407407408E-4</v>
      </c>
      <c r="I22" s="41">
        <v>1.6516203703703704E-4</v>
      </c>
      <c r="J22" s="41">
        <v>1.6331018518518517E-4</v>
      </c>
      <c r="K22" s="43">
        <f>AVERAGE(H22:J22)</f>
        <v>1.6439043209876542E-4</v>
      </c>
      <c r="L22" s="41">
        <v>4.533564814814815E-4</v>
      </c>
      <c r="M22" s="41">
        <v>4.5439814814814811E-4</v>
      </c>
      <c r="N22" s="41">
        <v>4.5150462962962961E-4</v>
      </c>
      <c r="O22" s="43">
        <f>AVERAGE(L22:N22)</f>
        <v>4.5308641975308641E-4</v>
      </c>
      <c r="P22" s="39">
        <f>(3*K22+O22)/2</f>
        <v>4.731288580246913E-4</v>
      </c>
      <c r="Q22" s="44">
        <f>_xlfn.RANK.EQ(P22,$P$22:$P$24,1)</f>
        <v>1</v>
      </c>
    </row>
    <row r="23" spans="2:17" ht="15" thickBot="1" x14ac:dyDescent="0.35">
      <c r="B23" s="4">
        <v>7</v>
      </c>
      <c r="C23" s="4">
        <v>24</v>
      </c>
      <c r="D23" s="52" t="s">
        <v>44</v>
      </c>
      <c r="E23" s="23">
        <v>42337</v>
      </c>
      <c r="F23" s="4" t="s">
        <v>69</v>
      </c>
      <c r="G23" s="2"/>
      <c r="H23" s="41">
        <v>1.8645833333333332E-4</v>
      </c>
      <c r="I23" s="41">
        <v>1.8553240740740742E-4</v>
      </c>
      <c r="J23" s="41">
        <v>1.84375E-4</v>
      </c>
      <c r="K23" s="43">
        <f>AVERAGE(H23:J23)</f>
        <v>1.8545524691358025E-4</v>
      </c>
      <c r="L23" s="41">
        <v>5.363425925925926E-4</v>
      </c>
      <c r="M23" s="41">
        <v>5.3611111111111112E-4</v>
      </c>
      <c r="N23" s="41">
        <v>5.3495370370370372E-4</v>
      </c>
      <c r="O23" s="43">
        <f>AVERAGE(L23:N23)</f>
        <v>5.3580246913580252E-4</v>
      </c>
      <c r="P23" s="39">
        <f>(3*K23+O23)/2</f>
        <v>5.4608410493827168E-4</v>
      </c>
      <c r="Q23" s="45">
        <f>_xlfn.RANK.EQ(P23,$P$22:$P$24,1)</f>
        <v>2</v>
      </c>
    </row>
    <row r="24" spans="2:17" ht="15" thickBot="1" x14ac:dyDescent="0.35">
      <c r="B24" s="4">
        <v>7</v>
      </c>
      <c r="C24" s="4">
        <v>24</v>
      </c>
      <c r="D24" s="52" t="s">
        <v>5</v>
      </c>
      <c r="E24" s="23">
        <v>41995</v>
      </c>
      <c r="F24" s="4" t="s">
        <v>70</v>
      </c>
      <c r="G24" s="2"/>
      <c r="H24" s="41">
        <v>1.9675925925925926E-4</v>
      </c>
      <c r="I24" s="41">
        <v>1.9502314814814816E-4</v>
      </c>
      <c r="J24" s="41">
        <v>1.9351851851851851E-4</v>
      </c>
      <c r="K24" s="43">
        <f>AVERAGE(H24:J24)</f>
        <v>1.9510030864197531E-4</v>
      </c>
      <c r="L24" s="41">
        <v>5.5625E-4</v>
      </c>
      <c r="M24" s="41">
        <v>5.5462962962962963E-4</v>
      </c>
      <c r="N24" s="41">
        <v>5.5416666666666667E-4</v>
      </c>
      <c r="O24" s="43">
        <f>AVERAGE(L24:N24)</f>
        <v>5.5501543209876547E-4</v>
      </c>
      <c r="P24" s="39">
        <f>(3*K24+O24)/2</f>
        <v>5.7015817901234572E-4</v>
      </c>
      <c r="Q24" s="46">
        <f>_xlfn.RANK.EQ(P24,$P$22:$P$24,1)</f>
        <v>3</v>
      </c>
    </row>
    <row r="25" spans="2:17" x14ac:dyDescent="0.3">
      <c r="D25" s="27"/>
      <c r="E25" s="28"/>
      <c r="F25" s="55"/>
      <c r="H25" s="15"/>
      <c r="I25" s="15"/>
      <c r="J25" s="15"/>
      <c r="K25" s="15"/>
      <c r="L25" s="15"/>
      <c r="M25" s="15"/>
      <c r="N25" s="15"/>
      <c r="O25" s="15"/>
      <c r="P25" s="15"/>
    </row>
    <row r="26" spans="2:17" ht="15" thickBot="1" x14ac:dyDescent="0.35">
      <c r="D26" s="57" t="s">
        <v>91</v>
      </c>
      <c r="E26" s="58"/>
      <c r="F26" s="58"/>
      <c r="G26" s="58"/>
      <c r="H26" s="58"/>
      <c r="I26" s="58"/>
      <c r="J26" s="58"/>
      <c r="K26" s="58"/>
      <c r="L26" s="58"/>
      <c r="M26" s="58"/>
      <c r="N26" s="58"/>
      <c r="O26" s="58"/>
      <c r="P26" s="59"/>
    </row>
    <row r="27" spans="2:17" ht="15" thickBot="1" x14ac:dyDescent="0.35">
      <c r="B27" s="60" t="s">
        <v>117</v>
      </c>
      <c r="C27" s="60"/>
      <c r="D27" s="31" t="s">
        <v>11</v>
      </c>
      <c r="E27" s="32" t="s">
        <v>12</v>
      </c>
      <c r="F27" s="56" t="s">
        <v>14</v>
      </c>
      <c r="H27" s="53" t="s">
        <v>96</v>
      </c>
      <c r="I27" s="53" t="s">
        <v>97</v>
      </c>
      <c r="J27" s="53" t="s">
        <v>95</v>
      </c>
      <c r="K27" s="53">
        <v>100</v>
      </c>
      <c r="L27" s="4" t="s">
        <v>110</v>
      </c>
      <c r="M27" s="4" t="s">
        <v>114</v>
      </c>
      <c r="N27" s="4" t="s">
        <v>111</v>
      </c>
      <c r="O27" s="49">
        <v>300</v>
      </c>
      <c r="P27" s="50" t="s">
        <v>85</v>
      </c>
    </row>
    <row r="28" spans="2:17" ht="15" thickBot="1" x14ac:dyDescent="0.35">
      <c r="B28" s="4">
        <v>11</v>
      </c>
      <c r="C28" s="4">
        <v>27</v>
      </c>
      <c r="D28" s="2" t="s">
        <v>28</v>
      </c>
      <c r="E28" s="23">
        <v>41523</v>
      </c>
      <c r="F28" s="4" t="s">
        <v>75</v>
      </c>
      <c r="G28" s="2"/>
      <c r="H28" s="41">
        <v>1.6909722222222223E-4</v>
      </c>
      <c r="I28" s="41">
        <v>1.738425925925926E-4</v>
      </c>
      <c r="J28" s="41">
        <v>1.744212962962963E-4</v>
      </c>
      <c r="K28" s="43">
        <f t="shared" ref="K28:K33" si="4">AVERAGE(H28:J28)</f>
        <v>1.7245370370370372E-4</v>
      </c>
      <c r="L28" s="41">
        <v>4.4386574074074082E-4</v>
      </c>
      <c r="M28" s="41">
        <v>4.4293981481481479E-4</v>
      </c>
      <c r="N28" s="41">
        <v>4.4444444444444441E-4</v>
      </c>
      <c r="O28" s="43">
        <f t="shared" ref="O28:O33" si="5">AVERAGE(L28:N28)</f>
        <v>4.4374999999999997E-4</v>
      </c>
      <c r="P28" s="39">
        <f t="shared" ref="P28:P33" si="6">(3*K28+O28)/2</f>
        <v>4.8055555555555558E-4</v>
      </c>
      <c r="Q28" s="44">
        <f t="shared" ref="Q28:Q33" si="7">_xlfn.RANK.EQ(P28,$P$28:$P$33,1)</f>
        <v>1</v>
      </c>
    </row>
    <row r="29" spans="2:17" ht="15" thickBot="1" x14ac:dyDescent="0.35">
      <c r="B29" s="4">
        <v>11</v>
      </c>
      <c r="C29" s="4">
        <v>28</v>
      </c>
      <c r="D29" s="2" t="s">
        <v>32</v>
      </c>
      <c r="E29" s="23">
        <v>41692</v>
      </c>
      <c r="F29" s="4" t="s">
        <v>75</v>
      </c>
      <c r="G29" s="2"/>
      <c r="H29" s="41">
        <v>2.0509259259259257E-4</v>
      </c>
      <c r="I29" s="41">
        <v>1.6979166666666667E-4</v>
      </c>
      <c r="J29" s="41">
        <v>1.7037037037037037E-4</v>
      </c>
      <c r="K29" s="43">
        <f t="shared" si="4"/>
        <v>1.8175154320987656E-4</v>
      </c>
      <c r="L29" s="41">
        <v>4.3773148148148149E-4</v>
      </c>
      <c r="M29" s="41">
        <v>4.3726851851851853E-4</v>
      </c>
      <c r="N29" s="41">
        <v>4.3553240740740743E-4</v>
      </c>
      <c r="O29" s="43">
        <f t="shared" si="5"/>
        <v>4.3684413580246913E-4</v>
      </c>
      <c r="P29" s="39">
        <f t="shared" si="6"/>
        <v>4.9104938271604941E-4</v>
      </c>
      <c r="Q29" s="45">
        <f t="shared" si="7"/>
        <v>2</v>
      </c>
    </row>
    <row r="30" spans="2:17" ht="15" thickBot="1" x14ac:dyDescent="0.35">
      <c r="B30" s="4">
        <v>10</v>
      </c>
      <c r="C30" s="4">
        <v>27</v>
      </c>
      <c r="D30" s="2" t="s">
        <v>3</v>
      </c>
      <c r="E30" s="23">
        <v>41752</v>
      </c>
      <c r="F30" s="4" t="s">
        <v>75</v>
      </c>
      <c r="G30" s="2"/>
      <c r="H30" s="41">
        <v>1.9687500000000003E-4</v>
      </c>
      <c r="I30" s="41">
        <v>1.9699074074074074E-4</v>
      </c>
      <c r="J30" s="41">
        <v>1.9421296296296298E-4</v>
      </c>
      <c r="K30" s="43">
        <f t="shared" si="4"/>
        <v>1.9602623456790123E-4</v>
      </c>
      <c r="L30" s="41">
        <v>5.1747685185185186E-4</v>
      </c>
      <c r="M30" s="41">
        <v>5.1608796296296298E-4</v>
      </c>
      <c r="N30" s="41">
        <v>5.1342592592592596E-4</v>
      </c>
      <c r="O30" s="43">
        <f t="shared" si="5"/>
        <v>5.1566358024691353E-4</v>
      </c>
      <c r="P30" s="39">
        <f t="shared" si="6"/>
        <v>5.5187114197530868E-4</v>
      </c>
      <c r="Q30" s="46">
        <f t="shared" si="7"/>
        <v>3</v>
      </c>
    </row>
    <row r="31" spans="2:17" ht="15" thickBot="1" x14ac:dyDescent="0.35">
      <c r="B31" s="4">
        <v>10</v>
      </c>
      <c r="C31" s="4">
        <v>26</v>
      </c>
      <c r="D31" s="2" t="s">
        <v>46</v>
      </c>
      <c r="E31" s="23">
        <v>42442</v>
      </c>
      <c r="F31" s="4" t="s">
        <v>74</v>
      </c>
      <c r="G31" s="2"/>
      <c r="H31" s="41">
        <v>1.9687500000000003E-4</v>
      </c>
      <c r="I31" s="41">
        <v>1.9618055555555553E-4</v>
      </c>
      <c r="J31" s="41" t="s">
        <v>100</v>
      </c>
      <c r="K31" s="43">
        <f t="shared" si="4"/>
        <v>1.9652777777777778E-4</v>
      </c>
      <c r="L31" s="41">
        <v>5.2256944444444443E-4</v>
      </c>
      <c r="M31" s="41">
        <v>5.328703703703704E-4</v>
      </c>
      <c r="N31" s="41">
        <v>5.2407407407407405E-4</v>
      </c>
      <c r="O31" s="43">
        <f t="shared" si="5"/>
        <v>5.265046296296297E-4</v>
      </c>
      <c r="P31" s="39">
        <f t="shared" si="6"/>
        <v>5.5804398148148152E-4</v>
      </c>
      <c r="Q31" s="1">
        <f t="shared" si="7"/>
        <v>4</v>
      </c>
    </row>
    <row r="32" spans="2:17" ht="15" thickBot="1" x14ac:dyDescent="0.35">
      <c r="B32" s="4">
        <v>9</v>
      </c>
      <c r="C32" s="4">
        <v>26</v>
      </c>
      <c r="D32" s="2" t="s">
        <v>18</v>
      </c>
      <c r="E32" s="23">
        <v>42275</v>
      </c>
      <c r="F32" s="4" t="s">
        <v>74</v>
      </c>
      <c r="G32" s="2"/>
      <c r="H32" s="41">
        <v>2.0370370370370372E-4</v>
      </c>
      <c r="I32" s="41">
        <v>2.0266203703703706E-4</v>
      </c>
      <c r="J32" s="41">
        <v>2.0370370370370372E-4</v>
      </c>
      <c r="K32" s="43">
        <f t="shared" si="4"/>
        <v>2.0335648148148152E-4</v>
      </c>
      <c r="L32" s="41">
        <v>5.4062499999999998E-4</v>
      </c>
      <c r="M32" s="41">
        <v>5.5011574074074077E-4</v>
      </c>
      <c r="N32" s="41" t="s">
        <v>104</v>
      </c>
      <c r="O32" s="43">
        <f t="shared" si="5"/>
        <v>5.4537037037037032E-4</v>
      </c>
      <c r="P32" s="39">
        <f t="shared" si="6"/>
        <v>5.7771990740740744E-4</v>
      </c>
      <c r="Q32" s="1">
        <f t="shared" si="7"/>
        <v>5</v>
      </c>
    </row>
    <row r="33" spans="2:17" ht="15" thickBot="1" x14ac:dyDescent="0.35">
      <c r="B33" s="4">
        <v>9</v>
      </c>
      <c r="C33" s="4">
        <v>28</v>
      </c>
      <c r="D33" s="2" t="s">
        <v>56</v>
      </c>
      <c r="E33" s="23">
        <v>42555</v>
      </c>
      <c r="F33" s="4" t="s">
        <v>73</v>
      </c>
      <c r="G33" s="2"/>
      <c r="H33" s="41">
        <v>2.4224537037037037E-4</v>
      </c>
      <c r="I33" s="41">
        <v>2.4108796296296294E-4</v>
      </c>
      <c r="J33" s="41">
        <v>2.398148148148148E-4</v>
      </c>
      <c r="K33" s="43">
        <f t="shared" si="4"/>
        <v>2.4104938271604938E-4</v>
      </c>
      <c r="L33" s="41">
        <v>7.8877314814814825E-4</v>
      </c>
      <c r="M33" s="41">
        <v>7.8761574074074075E-4</v>
      </c>
      <c r="N33" s="41">
        <v>7.9201388888888898E-4</v>
      </c>
      <c r="O33" s="43">
        <f t="shared" si="5"/>
        <v>7.8946759259259259E-4</v>
      </c>
      <c r="P33" s="39">
        <f t="shared" si="6"/>
        <v>7.5630787037037029E-4</v>
      </c>
      <c r="Q33" s="1">
        <f t="shared" si="7"/>
        <v>6</v>
      </c>
    </row>
    <row r="34" spans="2:17" x14ac:dyDescent="0.3">
      <c r="D34" s="27"/>
      <c r="E34" s="28"/>
      <c r="F34" s="55"/>
      <c r="H34" s="15"/>
      <c r="I34" s="15"/>
      <c r="J34" s="15"/>
      <c r="K34" s="15"/>
      <c r="L34" s="15"/>
      <c r="M34" s="15"/>
      <c r="N34" s="15"/>
      <c r="O34" s="15"/>
      <c r="P34" s="15"/>
    </row>
    <row r="35" spans="2:17" ht="15" thickBot="1" x14ac:dyDescent="0.35">
      <c r="D35" s="57" t="s">
        <v>88</v>
      </c>
      <c r="E35" s="58"/>
      <c r="F35" s="58"/>
      <c r="G35" s="58"/>
      <c r="H35" s="58"/>
      <c r="I35" s="58"/>
      <c r="J35" s="58"/>
      <c r="K35" s="58"/>
      <c r="L35" s="58"/>
      <c r="M35" s="58"/>
      <c r="N35" s="58"/>
      <c r="O35" s="58"/>
      <c r="P35" s="59"/>
    </row>
    <row r="36" spans="2:17" ht="15" thickBot="1" x14ac:dyDescent="0.35">
      <c r="B36" s="60" t="s">
        <v>117</v>
      </c>
      <c r="C36" s="60"/>
      <c r="D36" s="2" t="s">
        <v>11</v>
      </c>
      <c r="E36" s="23" t="s">
        <v>12</v>
      </c>
      <c r="F36" s="53" t="s">
        <v>14</v>
      </c>
      <c r="H36" s="53" t="s">
        <v>101</v>
      </c>
      <c r="I36" s="53" t="s">
        <v>102</v>
      </c>
      <c r="J36" s="53" t="s">
        <v>103</v>
      </c>
      <c r="K36" s="53">
        <v>500</v>
      </c>
      <c r="L36" s="4" t="s">
        <v>110</v>
      </c>
      <c r="M36" s="4" t="s">
        <v>112</v>
      </c>
      <c r="N36" s="4" t="s">
        <v>113</v>
      </c>
      <c r="O36" s="49">
        <v>300</v>
      </c>
      <c r="P36" s="50" t="s">
        <v>85</v>
      </c>
    </row>
    <row r="37" spans="2:17" ht="15" thickBot="1" x14ac:dyDescent="0.35">
      <c r="B37" s="4">
        <v>13</v>
      </c>
      <c r="C37" s="4">
        <v>30</v>
      </c>
      <c r="D37" s="2" t="s">
        <v>40</v>
      </c>
      <c r="E37" s="23">
        <v>41584</v>
      </c>
      <c r="F37" s="4" t="s">
        <v>71</v>
      </c>
      <c r="G37" s="2"/>
      <c r="H37" s="41">
        <v>7.3819444444444442E-4</v>
      </c>
      <c r="I37" s="41">
        <v>7.332175925925926E-4</v>
      </c>
      <c r="J37" s="41">
        <v>7.3240740740740742E-4</v>
      </c>
      <c r="K37" s="43">
        <f>AVERAGE(H37:J37)</f>
        <v>7.3460648148148148E-4</v>
      </c>
      <c r="L37" s="41">
        <v>4.3483796296296299E-4</v>
      </c>
      <c r="M37" s="41">
        <v>4.2997685185185191E-4</v>
      </c>
      <c r="N37" s="41">
        <v>4.3784722222222223E-4</v>
      </c>
      <c r="O37" s="43">
        <f>AVERAGE(L37:N37)</f>
        <v>4.3422067901234567E-4</v>
      </c>
      <c r="P37" s="39">
        <f>(3*K37+5*O37)/8</f>
        <v>5.4686535493827159E-4</v>
      </c>
      <c r="Q37" s="44">
        <f>_xlfn.RANK.EQ(P37,$P$37:$P$41,1)</f>
        <v>1</v>
      </c>
    </row>
    <row r="38" spans="2:17" ht="15" thickBot="1" x14ac:dyDescent="0.35">
      <c r="B38" s="4">
        <v>34</v>
      </c>
      <c r="C38" s="4">
        <v>30</v>
      </c>
      <c r="D38" s="2" t="s">
        <v>23</v>
      </c>
      <c r="E38" s="23"/>
      <c r="F38" s="4" t="s">
        <v>51</v>
      </c>
      <c r="G38" s="2"/>
      <c r="H38" s="41">
        <v>7.4143518518518525E-4</v>
      </c>
      <c r="I38" s="41">
        <v>7.4270833333333339E-4</v>
      </c>
      <c r="J38" s="41">
        <v>7.4120370370370377E-4</v>
      </c>
      <c r="K38" s="43">
        <f>AVERAGE(H38:J38)</f>
        <v>7.4178240740740747E-4</v>
      </c>
      <c r="L38" s="41">
        <v>4.3634259259259261E-4</v>
      </c>
      <c r="M38" s="41">
        <v>4.3113425925925931E-4</v>
      </c>
      <c r="N38" s="41">
        <v>4.3634259259259261E-4</v>
      </c>
      <c r="O38" s="43">
        <f>AVERAGE(L38:N38)</f>
        <v>4.3460648148148151E-4</v>
      </c>
      <c r="P38" s="39">
        <f t="shared" ref="P38:P41" si="8">(3*K38+5*O38)/8</f>
        <v>5.4979745370370371E-4</v>
      </c>
      <c r="Q38" s="45">
        <f>_xlfn.RANK.EQ(P38,$P$37:$P$41,1)</f>
        <v>2</v>
      </c>
    </row>
    <row r="39" spans="2:17" ht="15" thickBot="1" x14ac:dyDescent="0.35">
      <c r="B39" s="4">
        <v>12</v>
      </c>
      <c r="C39" s="4">
        <v>31</v>
      </c>
      <c r="D39" s="2" t="s">
        <v>47</v>
      </c>
      <c r="E39" s="23"/>
      <c r="F39" s="4" t="s">
        <v>51</v>
      </c>
      <c r="G39" s="2"/>
      <c r="H39" s="41" t="s">
        <v>104</v>
      </c>
      <c r="I39" s="41" t="s">
        <v>104</v>
      </c>
      <c r="J39" s="41">
        <v>7.413194444444444E-4</v>
      </c>
      <c r="K39" s="43">
        <f>AVERAGE(H39:J39)</f>
        <v>7.413194444444444E-4</v>
      </c>
      <c r="L39" s="41">
        <v>4.9097222222222229E-4</v>
      </c>
      <c r="M39" s="41">
        <v>4.9560185185185189E-4</v>
      </c>
      <c r="N39" s="41">
        <v>4.7106481481481484E-4</v>
      </c>
      <c r="O39" s="43">
        <f>AVERAGE(L39:N39)</f>
        <v>4.8587962962962967E-4</v>
      </c>
      <c r="P39" s="39">
        <f t="shared" si="8"/>
        <v>5.8166956018518518E-4</v>
      </c>
      <c r="Q39" s="46">
        <f>_xlfn.RANK.EQ(P39,$P$37:$P$41,1)</f>
        <v>3</v>
      </c>
    </row>
    <row r="40" spans="2:17" ht="15" thickBot="1" x14ac:dyDescent="0.35">
      <c r="B40" s="4">
        <v>13</v>
      </c>
      <c r="C40" s="4">
        <v>29</v>
      </c>
      <c r="D40" s="2" t="s">
        <v>22</v>
      </c>
      <c r="E40" s="23"/>
      <c r="F40" s="4" t="s">
        <v>51</v>
      </c>
      <c r="G40" s="2"/>
      <c r="H40" s="41">
        <v>9.2361111111111105E-4</v>
      </c>
      <c r="I40" s="41">
        <v>9.2245370370370376E-4</v>
      </c>
      <c r="J40" s="41" t="s">
        <v>104</v>
      </c>
      <c r="K40" s="43">
        <f>AVERAGE(H40:J40)</f>
        <v>9.2303240740740735E-4</v>
      </c>
      <c r="L40" s="41">
        <v>5.1689814814814806E-4</v>
      </c>
      <c r="M40" s="41">
        <v>5.158564814814815E-4</v>
      </c>
      <c r="N40" s="41">
        <v>5.1666666666666668E-4</v>
      </c>
      <c r="O40" s="43">
        <f>AVERAGE(L40:N40)</f>
        <v>5.1647376543209871E-4</v>
      </c>
      <c r="P40" s="39">
        <f t="shared" si="8"/>
        <v>6.6893325617283948E-4</v>
      </c>
      <c r="Q40" s="1">
        <f>_xlfn.RANK.EQ(P40,$P$37:$P$41,1)</f>
        <v>4</v>
      </c>
    </row>
    <row r="41" spans="2:17" ht="15" thickBot="1" x14ac:dyDescent="0.35">
      <c r="B41" s="4">
        <v>12</v>
      </c>
      <c r="C41" s="4">
        <v>29</v>
      </c>
      <c r="D41" s="2" t="s">
        <v>57</v>
      </c>
      <c r="E41" s="23"/>
      <c r="F41" s="4" t="s">
        <v>51</v>
      </c>
      <c r="G41" s="2"/>
      <c r="H41" s="41" t="s">
        <v>104</v>
      </c>
      <c r="I41" s="41" t="s">
        <v>104</v>
      </c>
      <c r="J41" s="41">
        <v>1.1157407407407407E-3</v>
      </c>
      <c r="K41" s="43">
        <f>AVERAGE(H41:J41)</f>
        <v>1.1157407407407407E-3</v>
      </c>
      <c r="L41" s="41">
        <v>6.1493055555555563E-4</v>
      </c>
      <c r="M41" s="41">
        <v>6.1388888888888886E-4</v>
      </c>
      <c r="N41" s="41">
        <v>6.1145833333333332E-4</v>
      </c>
      <c r="O41" s="43">
        <f>AVERAGE(L41:N41)</f>
        <v>6.1342592592592601E-4</v>
      </c>
      <c r="P41" s="39">
        <f t="shared" si="8"/>
        <v>8.0179398148148145E-4</v>
      </c>
      <c r="Q41" s="1">
        <f>_xlfn.RANK.EQ(P41,$P$37:$P$41,1)</f>
        <v>5</v>
      </c>
    </row>
    <row r="43" spans="2:17" ht="15" thickBot="1" x14ac:dyDescent="0.35">
      <c r="D43" s="57" t="s">
        <v>92</v>
      </c>
      <c r="E43" s="58"/>
      <c r="F43" s="58"/>
      <c r="G43" s="58"/>
      <c r="H43" s="58"/>
      <c r="I43" s="58"/>
      <c r="J43" s="58"/>
      <c r="K43" s="58"/>
      <c r="L43" s="58"/>
      <c r="M43" s="58"/>
      <c r="N43" s="58"/>
      <c r="O43" s="58"/>
      <c r="P43" s="59"/>
    </row>
    <row r="44" spans="2:17" ht="15" thickBot="1" x14ac:dyDescent="0.35">
      <c r="B44" s="60" t="s">
        <v>117</v>
      </c>
      <c r="C44" s="60"/>
      <c r="D44" s="2" t="s">
        <v>11</v>
      </c>
      <c r="E44" s="23" t="s">
        <v>12</v>
      </c>
      <c r="F44" s="53" t="s">
        <v>14</v>
      </c>
      <c r="H44" s="53" t="s">
        <v>101</v>
      </c>
      <c r="I44" s="53" t="s">
        <v>115</v>
      </c>
      <c r="J44" s="53" t="s">
        <v>103</v>
      </c>
      <c r="K44" s="53">
        <v>500</v>
      </c>
      <c r="L44" s="4" t="s">
        <v>110</v>
      </c>
      <c r="M44" s="4" t="s">
        <v>112</v>
      </c>
      <c r="N44" s="4" t="s">
        <v>111</v>
      </c>
      <c r="O44" s="49">
        <v>300</v>
      </c>
      <c r="P44" s="50" t="s">
        <v>85</v>
      </c>
    </row>
    <row r="45" spans="2:17" ht="15" thickBot="1" x14ac:dyDescent="0.35">
      <c r="B45" s="4">
        <v>17</v>
      </c>
      <c r="C45" s="4">
        <v>33</v>
      </c>
      <c r="D45" s="2" t="s">
        <v>37</v>
      </c>
      <c r="E45" s="23"/>
      <c r="F45" s="4" t="s">
        <v>50</v>
      </c>
      <c r="G45" s="2"/>
      <c r="H45" s="41" t="s">
        <v>116</v>
      </c>
      <c r="I45" s="41">
        <v>6.8657407407407404E-4</v>
      </c>
      <c r="J45" s="41">
        <v>7.0543981481481488E-4</v>
      </c>
      <c r="K45" s="43">
        <f>AVERAGE(H45:J45)</f>
        <v>6.9600694444444441E-4</v>
      </c>
      <c r="L45" s="41">
        <v>4.0729166666666659E-4</v>
      </c>
      <c r="M45" s="41">
        <v>4.0925925925925928E-4</v>
      </c>
      <c r="N45" s="41">
        <v>4.0937499999999996E-4</v>
      </c>
      <c r="O45" s="51">
        <f>AVERAGE(L45:N45)</f>
        <v>4.0864197530864196E-4</v>
      </c>
      <c r="P45" s="33">
        <f>(3*K45+5*O45)/8</f>
        <v>5.1640383873456782E-4</v>
      </c>
      <c r="Q45" s="44">
        <f>_xlfn.RANK.EQ(P45,$P$45:$P$48,1)</f>
        <v>1</v>
      </c>
    </row>
    <row r="46" spans="2:17" ht="15" thickBot="1" x14ac:dyDescent="0.35">
      <c r="B46" s="4">
        <v>14</v>
      </c>
      <c r="C46" s="4">
        <v>33</v>
      </c>
      <c r="D46" s="2" t="s">
        <v>9</v>
      </c>
      <c r="E46" s="2"/>
      <c r="F46" s="2"/>
      <c r="G46" s="2"/>
      <c r="H46" s="41">
        <v>7.3587962962962962E-4</v>
      </c>
      <c r="I46" s="41">
        <v>7.3576388888888888E-4</v>
      </c>
      <c r="J46" s="41">
        <v>7.3703703703703702E-4</v>
      </c>
      <c r="K46" s="43">
        <f>AVERAGE(H46:J46)</f>
        <v>7.3622685185185173E-4</v>
      </c>
      <c r="L46" s="41">
        <v>4.0937500000000002E-4</v>
      </c>
      <c r="M46" s="41">
        <v>4.1030092592592588E-4</v>
      </c>
      <c r="N46" s="4" t="s">
        <v>104</v>
      </c>
      <c r="O46" s="51">
        <f>AVERAGE(L46:N46)</f>
        <v>4.0983796296296298E-4</v>
      </c>
      <c r="P46" s="33">
        <f>(3*K46+5*O46)/8</f>
        <v>5.3223379629629627E-4</v>
      </c>
      <c r="Q46" s="45">
        <f>_xlfn.RANK.EQ(P46,$P$45:$P$48,1)</f>
        <v>2</v>
      </c>
    </row>
    <row r="47" spans="2:17" ht="15" thickBot="1" x14ac:dyDescent="0.35">
      <c r="B47" s="4">
        <v>34</v>
      </c>
      <c r="C47" s="4">
        <v>32</v>
      </c>
      <c r="D47" s="2" t="s">
        <v>118</v>
      </c>
      <c r="E47" s="2"/>
      <c r="F47" s="2"/>
      <c r="G47" s="2"/>
      <c r="H47" s="41">
        <v>7.372685185185185E-4</v>
      </c>
      <c r="I47" s="41">
        <v>7.3703703703703702E-4</v>
      </c>
      <c r="J47" s="41">
        <v>7.3715277777777776E-4</v>
      </c>
      <c r="K47" s="43">
        <f>AVERAGE(H47:J47)</f>
        <v>7.3715277777777787E-4</v>
      </c>
      <c r="L47" s="41">
        <v>4.4027777777777782E-4</v>
      </c>
      <c r="M47" s="41">
        <v>4.3831018518518508E-4</v>
      </c>
      <c r="N47" s="41">
        <v>4.3842592592592593E-4</v>
      </c>
      <c r="O47" s="51">
        <f>AVERAGE(L47:N47)</f>
        <v>4.3900462962962963E-4</v>
      </c>
      <c r="P47" s="33">
        <f>(3*K47+5*O47)/8</f>
        <v>5.5081018518518521E-4</v>
      </c>
      <c r="Q47" s="46">
        <f>_xlfn.RANK.EQ(P47,$P$45:$P$48,1)</f>
        <v>3</v>
      </c>
    </row>
    <row r="48" spans="2:17" ht="15" thickBot="1" x14ac:dyDescent="0.35">
      <c r="B48" s="4">
        <v>17</v>
      </c>
      <c r="C48" s="4">
        <v>32</v>
      </c>
      <c r="D48" s="2" t="s">
        <v>89</v>
      </c>
      <c r="E48" s="23"/>
      <c r="F48" s="4" t="s">
        <v>50</v>
      </c>
      <c r="G48" s="2"/>
      <c r="H48" s="41" t="s">
        <v>104</v>
      </c>
      <c r="I48" s="41">
        <v>8.7361111111111114E-4</v>
      </c>
      <c r="J48" s="41">
        <v>8.9293981481481483E-4</v>
      </c>
      <c r="K48" s="43">
        <f>AVERAGE(H48:J48)</f>
        <v>8.8327546296296299E-4</v>
      </c>
      <c r="L48" s="41">
        <v>5.0185185185185185E-4</v>
      </c>
      <c r="M48" s="41">
        <v>4.9976851851851853E-4</v>
      </c>
      <c r="N48" s="41">
        <v>4.9409722222222216E-4</v>
      </c>
      <c r="O48" s="51">
        <f>AVERAGE(L48:N48)</f>
        <v>4.9857253086419751E-4</v>
      </c>
      <c r="P48" s="33">
        <f>(3*K48+5*O48)/8</f>
        <v>6.4283613040123455E-4</v>
      </c>
      <c r="Q48" s="1">
        <f>_xlfn.RANK.EQ(P48,$P$45:$P$48,1)</f>
        <v>4</v>
      </c>
    </row>
  </sheetData>
  <sortState xmlns:xlrd2="http://schemas.microsoft.com/office/spreadsheetml/2017/richdata2" ref="B45:Q48">
    <sortCondition ref="Q45:Q48"/>
  </sortState>
  <mergeCells count="12">
    <mergeCell ref="B44:C44"/>
    <mergeCell ref="D43:P43"/>
    <mergeCell ref="B3:C3"/>
    <mergeCell ref="B14:C14"/>
    <mergeCell ref="B21:C21"/>
    <mergeCell ref="B27:C27"/>
    <mergeCell ref="B36:C36"/>
    <mergeCell ref="D2:P2"/>
    <mergeCell ref="D20:P20"/>
    <mergeCell ref="D35:P35"/>
    <mergeCell ref="D13:P13"/>
    <mergeCell ref="D26:P26"/>
  </mergeCells>
  <pageMargins left="0.7" right="0.7" top="0.75" bottom="0.75" header="0.3" footer="0.3"/>
  <pageSetup paperSize="8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9E707D-3082-4179-9F97-88103948FBF6}">
  <dimension ref="A1:T62"/>
  <sheetViews>
    <sheetView zoomScale="60" zoomScaleNormal="60" workbookViewId="0">
      <selection activeCell="D35" sqref="D35"/>
    </sheetView>
  </sheetViews>
  <sheetFormatPr defaultRowHeight="14.4" x14ac:dyDescent="0.3"/>
  <cols>
    <col min="1" max="1" width="6.6640625" style="1" customWidth="1"/>
    <col min="2" max="2" width="30" customWidth="1"/>
    <col min="3" max="3" width="14" customWidth="1"/>
    <col min="4" max="4" width="30" customWidth="1"/>
    <col min="5" max="5" width="14" style="1" customWidth="1"/>
    <col min="6" max="6" width="6.6640625" style="1" customWidth="1"/>
    <col min="7" max="7" width="30" customWidth="1"/>
    <col min="8" max="8" width="14" customWidth="1"/>
    <col min="9" max="9" width="30" customWidth="1"/>
    <col min="10" max="10" width="14" style="1" customWidth="1"/>
    <col min="11" max="11" width="6.6640625" style="1" customWidth="1"/>
    <col min="12" max="12" width="30" customWidth="1"/>
    <col min="13" max="13" width="14" customWidth="1"/>
    <col min="14" max="14" width="30" customWidth="1"/>
    <col min="15" max="15" width="14" style="1" customWidth="1"/>
    <col min="16" max="16" width="6.6640625" style="1" customWidth="1"/>
    <col min="17" max="17" width="30" customWidth="1"/>
    <col min="18" max="18" width="14" customWidth="1"/>
    <col min="19" max="19" width="30" customWidth="1"/>
    <col min="20" max="20" width="14" style="1" customWidth="1"/>
  </cols>
  <sheetData>
    <row r="1" spans="1:20" ht="30" customHeight="1" thickBot="1" x14ac:dyDescent="0.65">
      <c r="A1" s="62" t="s">
        <v>29</v>
      </c>
      <c r="B1" s="63"/>
      <c r="C1" s="63"/>
      <c r="D1" s="63"/>
      <c r="E1" s="64"/>
      <c r="F1" s="62" t="s">
        <v>30</v>
      </c>
      <c r="G1" s="63"/>
      <c r="H1" s="63"/>
      <c r="I1" s="63"/>
      <c r="J1" s="64"/>
      <c r="K1" s="62" t="s">
        <v>31</v>
      </c>
      <c r="L1" s="63"/>
      <c r="M1" s="63"/>
      <c r="N1" s="63"/>
      <c r="O1" s="64"/>
      <c r="P1" s="62" t="s">
        <v>41</v>
      </c>
      <c r="Q1" s="63"/>
      <c r="R1" s="63"/>
      <c r="S1" s="63"/>
      <c r="T1" s="64"/>
    </row>
    <row r="2" spans="1:20" s="9" customFormat="1" ht="21.6" thickBot="1" x14ac:dyDescent="0.45">
      <c r="A2" s="8" t="s">
        <v>26</v>
      </c>
      <c r="B2" s="9" t="s">
        <v>24</v>
      </c>
      <c r="C2" s="9" t="s">
        <v>27</v>
      </c>
      <c r="D2" s="9" t="s">
        <v>25</v>
      </c>
      <c r="E2" s="9" t="s">
        <v>27</v>
      </c>
      <c r="F2" s="8" t="s">
        <v>26</v>
      </c>
      <c r="G2" s="9" t="s">
        <v>24</v>
      </c>
      <c r="H2" s="9" t="s">
        <v>27</v>
      </c>
      <c r="I2" s="9" t="s">
        <v>25</v>
      </c>
      <c r="J2" s="9" t="s">
        <v>27</v>
      </c>
      <c r="K2" s="8" t="s">
        <v>26</v>
      </c>
      <c r="L2" s="9" t="s">
        <v>24</v>
      </c>
      <c r="M2" s="9" t="s">
        <v>27</v>
      </c>
      <c r="N2" s="9" t="s">
        <v>25</v>
      </c>
      <c r="O2" s="9" t="s">
        <v>27</v>
      </c>
      <c r="P2" s="8" t="s">
        <v>26</v>
      </c>
      <c r="Q2" s="9" t="s">
        <v>24</v>
      </c>
      <c r="R2" s="9" t="s">
        <v>27</v>
      </c>
      <c r="S2" s="9" t="s">
        <v>25</v>
      </c>
      <c r="T2" s="9" t="s">
        <v>27</v>
      </c>
    </row>
    <row r="3" spans="1:20" ht="27" customHeight="1" thickBot="1" x14ac:dyDescent="0.5">
      <c r="A3" s="10">
        <v>1</v>
      </c>
      <c r="B3" s="36" t="s">
        <v>8</v>
      </c>
      <c r="C3" s="34"/>
      <c r="D3" s="36" t="s">
        <v>58</v>
      </c>
      <c r="E3" s="12"/>
      <c r="F3" s="10">
        <v>1</v>
      </c>
      <c r="G3" s="36" t="s">
        <v>58</v>
      </c>
      <c r="H3" s="34"/>
      <c r="I3" s="36" t="s">
        <v>6</v>
      </c>
      <c r="J3" s="10"/>
      <c r="K3" s="10">
        <v>1</v>
      </c>
      <c r="L3" s="36" t="s">
        <v>44</v>
      </c>
      <c r="M3" s="11"/>
      <c r="N3" s="36" t="s">
        <v>5</v>
      </c>
      <c r="O3" s="10"/>
      <c r="P3" s="10">
        <v>1</v>
      </c>
      <c r="Q3" s="36" t="s">
        <v>5</v>
      </c>
      <c r="R3" s="11"/>
      <c r="S3" s="36" t="s">
        <v>44</v>
      </c>
      <c r="T3" s="10"/>
    </row>
    <row r="4" spans="1:20" ht="14.4" customHeight="1" thickBot="1" x14ac:dyDescent="0.35">
      <c r="A4" s="13"/>
      <c r="B4" s="35"/>
      <c r="C4" s="35"/>
      <c r="D4" s="35"/>
      <c r="E4" s="13"/>
      <c r="F4" s="13"/>
      <c r="G4" s="35"/>
      <c r="H4" s="35"/>
      <c r="I4" s="35"/>
      <c r="J4" s="13"/>
      <c r="K4" s="13"/>
      <c r="L4" s="14"/>
      <c r="M4" s="14"/>
      <c r="N4" s="14"/>
      <c r="O4" s="13"/>
      <c r="P4" s="13"/>
      <c r="Q4" s="14"/>
      <c r="R4" s="14"/>
      <c r="S4" s="14"/>
      <c r="T4" s="13"/>
    </row>
    <row r="5" spans="1:20" ht="27" customHeight="1" thickBot="1" x14ac:dyDescent="0.5">
      <c r="A5" s="10">
        <v>2</v>
      </c>
      <c r="B5" s="36" t="s">
        <v>6</v>
      </c>
      <c r="C5" s="34"/>
      <c r="D5" s="36" t="s">
        <v>43</v>
      </c>
      <c r="E5" s="12"/>
      <c r="F5" s="10">
        <v>2</v>
      </c>
      <c r="G5" s="36" t="s">
        <v>43</v>
      </c>
      <c r="H5" s="34"/>
      <c r="I5" s="36" t="s">
        <v>7</v>
      </c>
      <c r="J5" s="10"/>
      <c r="K5" s="10">
        <v>2</v>
      </c>
      <c r="L5" s="36" t="s">
        <v>2</v>
      </c>
      <c r="M5" s="11"/>
      <c r="N5" s="11"/>
      <c r="O5" s="10"/>
      <c r="P5" s="10">
        <v>2</v>
      </c>
      <c r="Q5" s="11"/>
      <c r="R5" s="11"/>
      <c r="S5" s="36" t="s">
        <v>2</v>
      </c>
      <c r="T5" s="10"/>
    </row>
    <row r="6" spans="1:20" ht="14.4" customHeight="1" thickBot="1" x14ac:dyDescent="0.35">
      <c r="A6" s="13"/>
      <c r="B6" s="35"/>
      <c r="C6" s="35"/>
      <c r="D6" s="35"/>
      <c r="E6" s="13"/>
      <c r="F6" s="13"/>
      <c r="G6" s="35"/>
      <c r="H6" s="35"/>
      <c r="I6" s="35"/>
      <c r="J6" s="13"/>
      <c r="K6" s="13"/>
      <c r="L6" s="14"/>
      <c r="M6" s="14"/>
      <c r="N6" s="14"/>
      <c r="O6" s="13"/>
      <c r="P6" s="13"/>
      <c r="Q6" s="14"/>
      <c r="R6" s="14"/>
      <c r="S6" s="14"/>
      <c r="T6" s="13"/>
    </row>
    <row r="7" spans="1:20" ht="27" customHeight="1" thickBot="1" x14ac:dyDescent="0.5">
      <c r="A7" s="10">
        <v>3</v>
      </c>
      <c r="B7" s="36" t="s">
        <v>7</v>
      </c>
      <c r="C7" s="34"/>
      <c r="D7" s="36" t="s">
        <v>15</v>
      </c>
      <c r="E7" s="12"/>
      <c r="F7" s="10">
        <v>3</v>
      </c>
      <c r="G7" s="36" t="s">
        <v>15</v>
      </c>
      <c r="H7" s="34"/>
      <c r="I7" s="36" t="s">
        <v>8</v>
      </c>
      <c r="J7" s="10"/>
      <c r="K7" s="10">
        <v>3</v>
      </c>
      <c r="L7" s="11"/>
      <c r="M7" s="11"/>
      <c r="N7" s="11"/>
      <c r="O7" s="10"/>
      <c r="P7" s="10">
        <v>3</v>
      </c>
      <c r="Q7" s="11"/>
      <c r="R7" s="11"/>
      <c r="S7" s="11"/>
      <c r="T7" s="10"/>
    </row>
    <row r="8" spans="1:20" ht="14.4" customHeight="1" thickBot="1" x14ac:dyDescent="0.35">
      <c r="A8" s="13"/>
      <c r="B8" s="35"/>
      <c r="C8" s="35"/>
      <c r="D8" s="35"/>
      <c r="E8" s="13"/>
      <c r="F8" s="13"/>
      <c r="G8" s="35"/>
      <c r="H8" s="35"/>
      <c r="I8" s="35"/>
      <c r="J8" s="13"/>
      <c r="K8" s="13"/>
      <c r="L8" s="14"/>
      <c r="M8" s="14"/>
      <c r="N8" s="14"/>
      <c r="O8" s="13"/>
      <c r="P8" s="13"/>
      <c r="Q8" s="14"/>
      <c r="R8" s="14"/>
      <c r="S8" s="14"/>
      <c r="T8" s="13"/>
    </row>
    <row r="9" spans="1:20" ht="27" customHeight="1" thickBot="1" x14ac:dyDescent="0.35">
      <c r="A9" s="10">
        <v>4</v>
      </c>
      <c r="B9" s="34"/>
      <c r="C9" s="34"/>
      <c r="D9" s="34"/>
      <c r="E9" s="12"/>
      <c r="F9" s="10">
        <v>4</v>
      </c>
      <c r="G9" s="34"/>
      <c r="H9" s="34"/>
      <c r="I9" s="34"/>
      <c r="J9" s="10"/>
      <c r="K9" s="10">
        <v>4</v>
      </c>
      <c r="L9" s="11"/>
      <c r="M9" s="11"/>
      <c r="N9" s="11"/>
      <c r="O9" s="10"/>
      <c r="P9" s="10">
        <v>4</v>
      </c>
      <c r="Q9" s="11"/>
      <c r="R9" s="11"/>
      <c r="S9" s="11"/>
      <c r="T9" s="10"/>
    </row>
    <row r="10" spans="1:20" ht="14.4" customHeight="1" thickBot="1" x14ac:dyDescent="0.35">
      <c r="A10" s="13"/>
      <c r="B10" s="35"/>
      <c r="C10" s="35"/>
      <c r="D10" s="35"/>
      <c r="E10" s="13"/>
      <c r="F10" s="13"/>
      <c r="G10" s="35"/>
      <c r="H10" s="35"/>
      <c r="I10" s="35"/>
      <c r="J10" s="13"/>
      <c r="K10" s="13"/>
      <c r="L10" s="14"/>
      <c r="M10" s="14"/>
      <c r="N10" s="14"/>
      <c r="O10" s="13"/>
      <c r="P10" s="13"/>
      <c r="Q10" s="14"/>
      <c r="R10" s="14"/>
      <c r="S10" s="14"/>
      <c r="T10" s="13"/>
    </row>
    <row r="11" spans="1:20" ht="27" customHeight="1" thickBot="1" x14ac:dyDescent="0.35">
      <c r="A11" s="10">
        <v>5</v>
      </c>
      <c r="B11" s="34"/>
      <c r="C11" s="34"/>
      <c r="D11" s="34"/>
      <c r="E11" s="12"/>
      <c r="F11" s="10">
        <v>5</v>
      </c>
      <c r="G11" s="34"/>
      <c r="H11" s="34"/>
      <c r="I11" s="34"/>
      <c r="J11" s="10"/>
      <c r="K11" s="10">
        <v>5</v>
      </c>
      <c r="L11" s="11"/>
      <c r="M11" s="11"/>
      <c r="N11" s="11"/>
      <c r="O11" s="10"/>
      <c r="P11" s="10">
        <v>5</v>
      </c>
      <c r="Q11" s="11"/>
      <c r="R11" s="11"/>
      <c r="S11" s="11"/>
      <c r="T11" s="10"/>
    </row>
    <row r="12" spans="1:20" ht="14.4" customHeight="1" thickBot="1" x14ac:dyDescent="0.35">
      <c r="A12" s="13"/>
      <c r="B12" s="35"/>
      <c r="C12" s="35"/>
      <c r="D12" s="35"/>
      <c r="E12" s="13"/>
      <c r="F12" s="13"/>
      <c r="G12" s="35"/>
      <c r="H12" s="35"/>
      <c r="I12" s="35"/>
      <c r="J12" s="13"/>
      <c r="K12" s="13"/>
      <c r="L12" s="14"/>
      <c r="M12" s="14"/>
      <c r="N12" s="14"/>
      <c r="O12" s="13"/>
      <c r="P12" s="13"/>
      <c r="Q12" s="14"/>
      <c r="R12" s="14"/>
      <c r="S12" s="14"/>
      <c r="T12" s="13"/>
    </row>
    <row r="13" spans="1:20" ht="27" customHeight="1" thickBot="1" x14ac:dyDescent="0.35">
      <c r="A13" s="10">
        <v>6</v>
      </c>
      <c r="B13" s="34"/>
      <c r="C13" s="34"/>
      <c r="D13" s="34"/>
      <c r="E13" s="12"/>
      <c r="F13" s="10">
        <v>6</v>
      </c>
      <c r="G13" s="34"/>
      <c r="H13" s="34"/>
      <c r="I13" s="34"/>
      <c r="J13" s="10"/>
      <c r="K13" s="10">
        <v>6</v>
      </c>
      <c r="L13" s="11"/>
      <c r="M13" s="11"/>
      <c r="N13" s="11"/>
      <c r="O13" s="10"/>
      <c r="P13" s="10">
        <v>6</v>
      </c>
      <c r="Q13" s="11"/>
      <c r="R13" s="11"/>
      <c r="S13" s="11"/>
      <c r="T13" s="10"/>
    </row>
    <row r="14" spans="1:20" ht="14.4" customHeight="1" thickBot="1" x14ac:dyDescent="0.35">
      <c r="A14" s="13"/>
      <c r="B14" s="35"/>
      <c r="C14" s="35"/>
      <c r="D14" s="35"/>
      <c r="E14" s="13"/>
      <c r="F14" s="13"/>
      <c r="G14" s="35"/>
      <c r="H14" s="35"/>
      <c r="I14" s="35"/>
      <c r="J14" s="13"/>
      <c r="K14" s="13"/>
      <c r="L14" s="14"/>
      <c r="M14" s="14"/>
      <c r="N14" s="14"/>
      <c r="O14" s="13"/>
      <c r="P14" s="13"/>
      <c r="Q14" s="14"/>
      <c r="R14" s="14"/>
      <c r="S14" s="14"/>
      <c r="T14" s="13"/>
    </row>
    <row r="15" spans="1:20" ht="27" customHeight="1" thickBot="1" x14ac:dyDescent="0.35">
      <c r="A15" s="10">
        <v>7</v>
      </c>
      <c r="B15" s="34"/>
      <c r="C15" s="34"/>
      <c r="D15" s="34"/>
      <c r="E15" s="12"/>
      <c r="F15" s="10">
        <v>7</v>
      </c>
      <c r="G15" s="34"/>
      <c r="H15" s="34"/>
      <c r="I15" s="34"/>
      <c r="J15" s="10"/>
      <c r="K15" s="10">
        <v>7</v>
      </c>
      <c r="L15" s="11"/>
      <c r="M15" s="11"/>
      <c r="N15" s="11"/>
      <c r="O15" s="10"/>
      <c r="P15" s="10">
        <v>7</v>
      </c>
      <c r="Q15" s="11"/>
      <c r="R15" s="11"/>
      <c r="S15" s="11"/>
      <c r="T15" s="10"/>
    </row>
    <row r="16" spans="1:20" ht="14.4" customHeight="1" thickBot="1" x14ac:dyDescent="0.35">
      <c r="A16" s="13"/>
      <c r="B16" s="35"/>
      <c r="C16" s="35"/>
      <c r="D16" s="35"/>
      <c r="E16" s="13"/>
      <c r="F16" s="13"/>
      <c r="G16" s="35"/>
      <c r="H16" s="35"/>
      <c r="I16" s="35"/>
      <c r="J16" s="13"/>
      <c r="K16" s="13"/>
      <c r="L16" s="14"/>
      <c r="M16" s="14"/>
      <c r="N16" s="14"/>
      <c r="O16" s="13"/>
      <c r="P16" s="13"/>
      <c r="Q16" s="14"/>
      <c r="R16" s="14"/>
      <c r="S16" s="14"/>
      <c r="T16" s="13"/>
    </row>
    <row r="17" spans="1:20" ht="27" customHeight="1" thickBot="1" x14ac:dyDescent="0.5">
      <c r="A17" s="10">
        <v>8</v>
      </c>
      <c r="B17" s="36" t="s">
        <v>45</v>
      </c>
      <c r="C17" s="34"/>
      <c r="D17" s="36" t="s">
        <v>4</v>
      </c>
      <c r="E17" s="12"/>
      <c r="F17" s="10">
        <v>8</v>
      </c>
      <c r="G17" s="36" t="s">
        <v>4</v>
      </c>
      <c r="H17" s="34"/>
      <c r="I17" s="36" t="s">
        <v>54</v>
      </c>
      <c r="J17" s="10"/>
      <c r="K17" s="10">
        <v>8</v>
      </c>
      <c r="L17" s="36" t="s">
        <v>56</v>
      </c>
      <c r="M17" s="11"/>
      <c r="N17" s="36" t="s">
        <v>18</v>
      </c>
      <c r="O17" s="10"/>
      <c r="P17" s="10">
        <v>8</v>
      </c>
      <c r="Q17" s="36" t="s">
        <v>18</v>
      </c>
      <c r="R17" s="11"/>
      <c r="S17" s="36" t="s">
        <v>46</v>
      </c>
      <c r="T17" s="10"/>
    </row>
    <row r="18" spans="1:20" ht="14.4" customHeight="1" thickBot="1" x14ac:dyDescent="0.35">
      <c r="A18" s="13"/>
      <c r="B18" s="35"/>
      <c r="C18" s="35"/>
      <c r="D18" s="35"/>
      <c r="E18" s="13"/>
      <c r="F18" s="13"/>
      <c r="G18" s="35"/>
      <c r="H18" s="35"/>
      <c r="I18" s="35"/>
      <c r="J18" s="13"/>
      <c r="K18" s="13"/>
      <c r="L18" s="14"/>
      <c r="M18" s="14"/>
      <c r="N18" s="14"/>
      <c r="O18" s="13"/>
      <c r="P18" s="13"/>
      <c r="Q18" s="14"/>
      <c r="R18" s="14"/>
      <c r="S18" s="14"/>
      <c r="T18" s="13"/>
    </row>
    <row r="19" spans="1:20" ht="27" customHeight="1" thickBot="1" x14ac:dyDescent="0.5">
      <c r="A19" s="10">
        <v>9</v>
      </c>
      <c r="B19" s="36" t="s">
        <v>54</v>
      </c>
      <c r="C19" s="34"/>
      <c r="D19" s="36" t="s">
        <v>49</v>
      </c>
      <c r="E19" s="12"/>
      <c r="F19" s="10">
        <v>9</v>
      </c>
      <c r="G19" s="36" t="s">
        <v>49</v>
      </c>
      <c r="H19" s="34"/>
      <c r="I19" s="36" t="s">
        <v>45</v>
      </c>
      <c r="J19" s="10"/>
      <c r="K19" s="10">
        <v>9</v>
      </c>
      <c r="L19" s="36" t="s">
        <v>46</v>
      </c>
      <c r="M19" s="11"/>
      <c r="N19" s="36" t="s">
        <v>3</v>
      </c>
      <c r="O19" s="10"/>
      <c r="P19" s="10">
        <v>9</v>
      </c>
      <c r="Q19" s="36" t="s">
        <v>3</v>
      </c>
      <c r="R19" s="11"/>
      <c r="S19" s="36" t="s">
        <v>28</v>
      </c>
      <c r="T19" s="10"/>
    </row>
    <row r="20" spans="1:20" ht="14.4" customHeight="1" thickBot="1" x14ac:dyDescent="0.35">
      <c r="A20" s="13"/>
      <c r="B20" s="14"/>
      <c r="C20" s="14"/>
      <c r="D20" s="14"/>
      <c r="E20" s="13"/>
      <c r="F20" s="13"/>
      <c r="G20" s="14"/>
      <c r="H20" s="14"/>
      <c r="I20" s="14"/>
      <c r="J20" s="13"/>
      <c r="K20" s="13"/>
      <c r="L20" s="14"/>
      <c r="M20" s="14"/>
      <c r="N20" s="14"/>
      <c r="O20" s="13"/>
      <c r="P20" s="13"/>
      <c r="Q20" s="14"/>
      <c r="R20" s="14"/>
      <c r="S20" s="14"/>
      <c r="T20" s="13"/>
    </row>
    <row r="21" spans="1:20" ht="27" customHeight="1" thickBot="1" x14ac:dyDescent="0.5">
      <c r="A21" s="10">
        <v>10</v>
      </c>
      <c r="B21" s="11"/>
      <c r="C21" s="11"/>
      <c r="D21" s="11"/>
      <c r="E21" s="12"/>
      <c r="F21" s="10">
        <v>10</v>
      </c>
      <c r="G21" s="11"/>
      <c r="H21" s="11"/>
      <c r="I21" s="11"/>
      <c r="J21" s="10"/>
      <c r="K21" s="10">
        <v>10</v>
      </c>
      <c r="L21" s="36" t="s">
        <v>28</v>
      </c>
      <c r="M21" s="11"/>
      <c r="N21" s="36" t="s">
        <v>32</v>
      </c>
      <c r="O21" s="10"/>
      <c r="P21" s="10">
        <v>10</v>
      </c>
      <c r="Q21" s="36" t="s">
        <v>32</v>
      </c>
      <c r="R21" s="11"/>
      <c r="S21" s="36" t="s">
        <v>56</v>
      </c>
      <c r="T21" s="10"/>
    </row>
    <row r="22" spans="1:20" ht="14.4" customHeight="1" thickBot="1" x14ac:dyDescent="0.35">
      <c r="A22" s="13"/>
      <c r="B22" s="14"/>
      <c r="C22" s="14"/>
      <c r="D22" s="14"/>
      <c r="E22" s="13"/>
      <c r="F22" s="13"/>
      <c r="G22" s="14"/>
      <c r="H22" s="14"/>
      <c r="I22" s="14"/>
      <c r="J22" s="13"/>
      <c r="K22" s="13"/>
      <c r="L22" s="14"/>
      <c r="M22" s="14"/>
      <c r="N22" s="14"/>
      <c r="O22" s="13"/>
      <c r="P22" s="13"/>
      <c r="Q22" s="14"/>
      <c r="R22" s="14"/>
      <c r="S22" s="14"/>
      <c r="T22" s="13"/>
    </row>
    <row r="23" spans="1:20" ht="27" customHeight="1" thickBot="1" x14ac:dyDescent="0.35">
      <c r="A23" s="10">
        <v>11</v>
      </c>
      <c r="B23" s="11"/>
      <c r="C23" s="11"/>
      <c r="D23" s="11"/>
      <c r="E23" s="10"/>
      <c r="F23" s="10">
        <v>11</v>
      </c>
      <c r="G23" s="11"/>
      <c r="H23" s="11"/>
      <c r="I23" s="11"/>
      <c r="J23" s="10"/>
      <c r="K23" s="10">
        <v>11</v>
      </c>
      <c r="L23" s="11"/>
      <c r="M23" s="11"/>
      <c r="N23" s="11"/>
      <c r="O23" s="10"/>
      <c r="P23" s="10">
        <v>11</v>
      </c>
      <c r="Q23" s="11"/>
      <c r="R23" s="11"/>
      <c r="S23" s="11"/>
      <c r="T23" s="10"/>
    </row>
    <row r="24" spans="1:20" ht="14.4" customHeight="1" thickBot="1" x14ac:dyDescent="0.35">
      <c r="A24" s="13"/>
      <c r="B24" s="14"/>
      <c r="C24" s="14"/>
      <c r="D24" s="14"/>
      <c r="E24" s="13"/>
      <c r="F24" s="13"/>
      <c r="G24" s="14"/>
      <c r="H24" s="14"/>
      <c r="I24" s="14"/>
      <c r="J24" s="13"/>
      <c r="K24" s="13"/>
      <c r="L24" s="14"/>
      <c r="M24" s="14"/>
      <c r="N24" s="14"/>
      <c r="O24" s="13"/>
      <c r="P24" s="13"/>
      <c r="Q24" s="14"/>
      <c r="R24" s="14"/>
      <c r="S24" s="14"/>
      <c r="T24" s="13"/>
    </row>
    <row r="25" spans="1:20" ht="27" customHeight="1" thickBot="1" x14ac:dyDescent="0.35">
      <c r="A25" s="10">
        <v>12</v>
      </c>
      <c r="B25" s="11"/>
      <c r="C25" s="11"/>
      <c r="D25" s="11"/>
      <c r="E25" s="10"/>
      <c r="F25" s="10">
        <v>12</v>
      </c>
      <c r="G25" s="11"/>
      <c r="H25" s="11"/>
      <c r="I25" s="11"/>
      <c r="J25" s="10"/>
      <c r="K25" s="10">
        <v>12</v>
      </c>
      <c r="L25" s="11"/>
      <c r="M25" s="11"/>
      <c r="N25" s="11"/>
      <c r="O25" s="10"/>
      <c r="P25" s="10">
        <v>12</v>
      </c>
      <c r="Q25" s="11"/>
      <c r="R25" s="11"/>
      <c r="S25" s="11"/>
      <c r="T25" s="10"/>
    </row>
    <row r="26" spans="1:20" ht="14.4" customHeight="1" thickBot="1" x14ac:dyDescent="0.35">
      <c r="A26" s="13"/>
      <c r="B26" s="14"/>
      <c r="C26" s="14"/>
      <c r="D26" s="14"/>
      <c r="E26" s="13"/>
      <c r="F26" s="13"/>
      <c r="G26" s="14"/>
      <c r="H26" s="14"/>
      <c r="I26" s="14"/>
      <c r="J26" s="13"/>
      <c r="K26" s="13"/>
      <c r="L26" s="14"/>
      <c r="M26" s="14"/>
      <c r="N26" s="14"/>
      <c r="O26" s="13"/>
      <c r="P26" s="13"/>
      <c r="Q26" s="14"/>
      <c r="R26" s="14"/>
      <c r="S26" s="14"/>
      <c r="T26" s="13"/>
    </row>
    <row r="27" spans="1:20" ht="27" customHeight="1" thickBot="1" x14ac:dyDescent="0.35">
      <c r="A27" s="10">
        <v>13</v>
      </c>
      <c r="B27" s="11"/>
      <c r="C27" s="11"/>
      <c r="D27" s="11"/>
      <c r="E27" s="10"/>
      <c r="F27" s="10">
        <v>13</v>
      </c>
      <c r="G27" s="11"/>
      <c r="H27" s="11"/>
      <c r="I27" s="11"/>
      <c r="J27" s="10"/>
      <c r="K27" s="10">
        <v>13</v>
      </c>
      <c r="L27" s="11"/>
      <c r="M27" s="11"/>
      <c r="N27" s="11"/>
      <c r="O27" s="10"/>
      <c r="P27" s="10">
        <v>13</v>
      </c>
      <c r="Q27" s="11"/>
      <c r="R27" s="11"/>
      <c r="S27" s="11"/>
      <c r="T27" s="10"/>
    </row>
    <row r="28" spans="1:20" ht="14.4" customHeight="1" thickBot="1" x14ac:dyDescent="0.35">
      <c r="A28" s="13"/>
      <c r="B28" s="14"/>
      <c r="C28" s="14"/>
      <c r="D28" s="14"/>
      <c r="E28" s="13"/>
      <c r="F28" s="13"/>
      <c r="G28" s="14"/>
      <c r="H28" s="14"/>
      <c r="I28" s="14"/>
      <c r="J28" s="13"/>
      <c r="K28" s="13"/>
      <c r="L28" s="14"/>
      <c r="M28" s="14"/>
      <c r="N28" s="14"/>
      <c r="O28" s="13"/>
      <c r="P28" s="13"/>
      <c r="Q28" s="14"/>
      <c r="R28" s="14"/>
      <c r="S28" s="14"/>
      <c r="T28" s="13"/>
    </row>
    <row r="29" spans="1:20" ht="27" customHeight="1" thickBot="1" x14ac:dyDescent="0.35">
      <c r="A29" s="10">
        <v>14</v>
      </c>
      <c r="B29" s="11"/>
      <c r="C29" s="11"/>
      <c r="D29" s="11"/>
      <c r="E29" s="10"/>
      <c r="F29" s="10">
        <v>14</v>
      </c>
      <c r="G29" s="11"/>
      <c r="H29" s="11"/>
      <c r="I29" s="11"/>
      <c r="J29" s="10"/>
      <c r="K29" s="10">
        <v>14</v>
      </c>
      <c r="L29" s="11"/>
      <c r="M29" s="11"/>
      <c r="N29" s="11"/>
      <c r="O29" s="10"/>
      <c r="P29" s="10">
        <v>14</v>
      </c>
      <c r="Q29" s="11"/>
      <c r="R29" s="11"/>
      <c r="S29" s="11"/>
      <c r="T29" s="10"/>
    </row>
    <row r="30" spans="1:20" ht="14.4" customHeight="1" thickBot="1" x14ac:dyDescent="0.35">
      <c r="A30" s="13"/>
      <c r="B30" s="14"/>
      <c r="C30" s="14"/>
      <c r="D30" s="14"/>
      <c r="E30" s="13"/>
      <c r="F30" s="13"/>
      <c r="G30" s="14"/>
      <c r="H30" s="14"/>
      <c r="I30" s="14"/>
      <c r="J30" s="13"/>
      <c r="K30" s="13"/>
      <c r="L30" s="14"/>
      <c r="M30" s="14"/>
      <c r="N30" s="14"/>
      <c r="O30" s="13"/>
      <c r="P30" s="13"/>
      <c r="Q30" s="14"/>
      <c r="R30" s="14"/>
      <c r="S30" s="14"/>
      <c r="T30" s="13"/>
    </row>
    <row r="31" spans="1:20" ht="27" customHeight="1" thickBot="1" x14ac:dyDescent="0.35">
      <c r="A31" s="10">
        <v>15</v>
      </c>
      <c r="B31" s="11"/>
      <c r="C31" s="11"/>
      <c r="D31" s="11"/>
      <c r="E31" s="10"/>
      <c r="F31" s="10">
        <v>15</v>
      </c>
      <c r="G31" s="11"/>
      <c r="H31" s="11"/>
      <c r="I31" s="11"/>
      <c r="J31" s="10"/>
      <c r="K31" s="10">
        <v>15</v>
      </c>
      <c r="L31" s="11"/>
      <c r="M31" s="11"/>
      <c r="N31" s="11"/>
      <c r="O31" s="10"/>
      <c r="P31" s="10">
        <v>15</v>
      </c>
      <c r="Q31" s="11"/>
      <c r="R31" s="11"/>
      <c r="S31" s="11"/>
      <c r="T31" s="10"/>
    </row>
    <row r="32" spans="1:20" ht="31.8" thickBot="1" x14ac:dyDescent="0.65">
      <c r="A32" s="62" t="s">
        <v>38</v>
      </c>
      <c r="B32" s="63"/>
      <c r="C32" s="63"/>
      <c r="D32" s="63"/>
      <c r="E32" s="64"/>
      <c r="F32" s="62" t="s">
        <v>39</v>
      </c>
      <c r="G32" s="63"/>
      <c r="H32" s="63"/>
      <c r="I32" s="63"/>
      <c r="J32" s="64"/>
      <c r="M32" s="1"/>
      <c r="O32"/>
      <c r="P32"/>
      <c r="Q32" s="1"/>
      <c r="T32"/>
    </row>
    <row r="33" spans="1:20" ht="21.6" thickBot="1" x14ac:dyDescent="0.45">
      <c r="A33" s="8" t="s">
        <v>26</v>
      </c>
      <c r="B33" s="9" t="s">
        <v>24</v>
      </c>
      <c r="C33" s="9" t="s">
        <v>27</v>
      </c>
      <c r="D33" s="9" t="s">
        <v>25</v>
      </c>
      <c r="E33" s="9" t="s">
        <v>27</v>
      </c>
      <c r="F33" s="8" t="s">
        <v>26</v>
      </c>
      <c r="G33" s="9" t="s">
        <v>24</v>
      </c>
      <c r="H33" s="9" t="s">
        <v>27</v>
      </c>
      <c r="I33" s="9" t="s">
        <v>25</v>
      </c>
      <c r="J33" s="9" t="s">
        <v>27</v>
      </c>
      <c r="N33" s="1"/>
      <c r="O33"/>
      <c r="P33"/>
      <c r="T33"/>
    </row>
    <row r="34" spans="1:20" ht="26.4" customHeight="1" thickBot="1" x14ac:dyDescent="0.5">
      <c r="A34" s="10">
        <v>1</v>
      </c>
      <c r="B34" s="36" t="s">
        <v>57</v>
      </c>
      <c r="C34" s="11"/>
      <c r="D34" s="36" t="s">
        <v>22</v>
      </c>
      <c r="E34" s="12"/>
      <c r="F34" s="10">
        <v>1</v>
      </c>
      <c r="G34" s="36" t="s">
        <v>47</v>
      </c>
      <c r="H34" s="11"/>
      <c r="I34" s="36" t="s">
        <v>57</v>
      </c>
      <c r="J34" s="10"/>
      <c r="N34" s="1"/>
      <c r="O34"/>
      <c r="P34"/>
      <c r="T34"/>
    </row>
    <row r="35" spans="1:20" ht="13.95" customHeight="1" thickBot="1" x14ac:dyDescent="0.35">
      <c r="A35" s="13"/>
      <c r="B35" s="14"/>
      <c r="C35" s="14"/>
      <c r="D35" s="14"/>
      <c r="E35" s="13"/>
      <c r="F35" s="13"/>
      <c r="G35" s="14"/>
      <c r="H35" s="14"/>
      <c r="I35" s="14"/>
      <c r="J35" s="25"/>
      <c r="O35"/>
      <c r="P35"/>
      <c r="T35"/>
    </row>
    <row r="36" spans="1:20" ht="26.4" customHeight="1" thickBot="1" x14ac:dyDescent="0.5">
      <c r="A36" s="10">
        <v>2</v>
      </c>
      <c r="B36" s="36" t="s">
        <v>40</v>
      </c>
      <c r="C36" s="11"/>
      <c r="D36" s="11" t="s">
        <v>93</v>
      </c>
      <c r="E36" s="12"/>
      <c r="F36" s="10">
        <v>2</v>
      </c>
      <c r="G36" s="36" t="s">
        <v>22</v>
      </c>
      <c r="H36" s="11"/>
      <c r="I36" s="36" t="s">
        <v>40</v>
      </c>
      <c r="J36" s="10"/>
      <c r="O36"/>
      <c r="P36"/>
      <c r="T36"/>
    </row>
    <row r="37" spans="1:20" ht="13.95" customHeight="1" thickBot="1" x14ac:dyDescent="0.35">
      <c r="A37" s="13"/>
      <c r="B37" s="14"/>
      <c r="C37" s="14"/>
      <c r="D37" s="14"/>
      <c r="E37" s="13"/>
      <c r="F37" s="13"/>
      <c r="G37" s="14"/>
      <c r="H37" s="14"/>
      <c r="I37" s="14"/>
      <c r="J37" s="25"/>
      <c r="O37"/>
      <c r="P37"/>
      <c r="T37"/>
    </row>
    <row r="38" spans="1:20" ht="26.4" customHeight="1" thickBot="1" x14ac:dyDescent="0.5">
      <c r="A38" s="10">
        <v>3</v>
      </c>
      <c r="B38" s="36" t="s">
        <v>47</v>
      </c>
      <c r="C38" s="11"/>
      <c r="D38" s="11"/>
      <c r="E38" s="12"/>
      <c r="F38" s="10">
        <v>3</v>
      </c>
      <c r="G38" s="37" t="s">
        <v>93</v>
      </c>
      <c r="H38" s="11"/>
      <c r="I38" s="11"/>
      <c r="J38" s="10"/>
      <c r="O38"/>
      <c r="P38"/>
      <c r="T38"/>
    </row>
    <row r="39" spans="1:20" ht="13.95" customHeight="1" thickBot="1" x14ac:dyDescent="0.35">
      <c r="A39" s="13"/>
      <c r="B39" s="14"/>
      <c r="C39" s="14"/>
      <c r="D39" s="14"/>
      <c r="E39" s="13"/>
      <c r="F39" s="13"/>
      <c r="G39" s="14"/>
      <c r="H39" s="14"/>
      <c r="I39" s="14"/>
      <c r="J39" s="25"/>
      <c r="O39"/>
      <c r="P39"/>
      <c r="T39"/>
    </row>
    <row r="40" spans="1:20" ht="26.4" customHeight="1" thickBot="1" x14ac:dyDescent="0.35">
      <c r="A40" s="10">
        <v>4</v>
      </c>
      <c r="B40" s="11"/>
      <c r="C40" s="11"/>
      <c r="D40" s="11"/>
      <c r="E40" s="12"/>
      <c r="F40" s="10">
        <v>4</v>
      </c>
      <c r="G40" s="11"/>
      <c r="H40" s="11"/>
      <c r="I40" s="11"/>
      <c r="J40" s="10"/>
      <c r="O40"/>
      <c r="P40"/>
      <c r="T40"/>
    </row>
    <row r="41" spans="1:20" ht="13.95" customHeight="1" thickBot="1" x14ac:dyDescent="0.35">
      <c r="A41" s="13"/>
      <c r="B41" s="14"/>
      <c r="C41" s="14"/>
      <c r="D41" s="14"/>
      <c r="E41" s="13"/>
      <c r="F41" s="13"/>
      <c r="G41" s="14"/>
      <c r="H41" s="14"/>
      <c r="I41" s="14"/>
      <c r="J41" s="25"/>
      <c r="O41"/>
      <c r="P41"/>
      <c r="T41"/>
    </row>
    <row r="42" spans="1:20" ht="26.4" customHeight="1" thickBot="1" x14ac:dyDescent="0.35">
      <c r="A42" s="10">
        <v>5</v>
      </c>
      <c r="B42" s="11"/>
      <c r="C42" s="11"/>
      <c r="D42" s="11"/>
      <c r="E42" s="12"/>
      <c r="F42" s="10">
        <v>5</v>
      </c>
      <c r="G42" s="11"/>
      <c r="H42" s="11"/>
      <c r="I42" s="11"/>
      <c r="J42" s="10"/>
      <c r="O42"/>
      <c r="P42"/>
      <c r="T42"/>
    </row>
    <row r="43" spans="1:20" ht="13.95" customHeight="1" thickBot="1" x14ac:dyDescent="0.35">
      <c r="A43" s="13"/>
      <c r="B43" s="14"/>
      <c r="C43" s="14"/>
      <c r="D43" s="14"/>
      <c r="E43" s="13"/>
      <c r="F43" s="13"/>
      <c r="G43" s="14"/>
      <c r="H43" s="14"/>
      <c r="I43" s="14"/>
      <c r="J43" s="25"/>
      <c r="P43"/>
      <c r="T43"/>
    </row>
    <row r="44" spans="1:20" ht="26.4" customHeight="1" thickBot="1" x14ac:dyDescent="0.35">
      <c r="A44" s="10">
        <v>6</v>
      </c>
      <c r="B44" s="11"/>
      <c r="C44" s="11"/>
      <c r="D44" s="11"/>
      <c r="E44" s="12"/>
      <c r="F44" s="10">
        <v>6</v>
      </c>
      <c r="G44" s="11"/>
      <c r="H44" s="11"/>
      <c r="I44" s="11"/>
      <c r="J44" s="10"/>
    </row>
    <row r="45" spans="1:20" ht="13.95" customHeight="1" thickBot="1" x14ac:dyDescent="0.35">
      <c r="A45" s="13"/>
      <c r="B45" s="14"/>
      <c r="C45" s="14"/>
      <c r="D45" s="14"/>
      <c r="E45" s="13"/>
      <c r="F45" s="13"/>
      <c r="G45" s="14"/>
      <c r="H45" s="14"/>
      <c r="I45" s="14"/>
      <c r="J45" s="25"/>
    </row>
    <row r="46" spans="1:20" ht="26.4" customHeight="1" thickBot="1" x14ac:dyDescent="0.35">
      <c r="A46" s="10">
        <v>7</v>
      </c>
      <c r="B46" s="11"/>
      <c r="C46" s="11"/>
      <c r="D46" s="11"/>
      <c r="E46" s="12"/>
      <c r="F46" s="10">
        <v>7</v>
      </c>
      <c r="G46" s="11"/>
      <c r="H46" s="11"/>
      <c r="I46" s="11"/>
      <c r="J46" s="10"/>
    </row>
    <row r="47" spans="1:20" ht="13.95" customHeight="1" thickBot="1" x14ac:dyDescent="0.35">
      <c r="A47" s="13"/>
      <c r="B47" s="14"/>
      <c r="C47" s="14"/>
      <c r="D47" s="14"/>
      <c r="E47" s="13"/>
      <c r="F47" s="13"/>
      <c r="G47" s="14"/>
      <c r="H47" s="14"/>
      <c r="I47" s="14"/>
      <c r="J47" s="25"/>
    </row>
    <row r="48" spans="1:20" ht="26.4" customHeight="1" thickBot="1" x14ac:dyDescent="0.5">
      <c r="A48" s="10">
        <v>8</v>
      </c>
      <c r="B48" s="36" t="s">
        <v>89</v>
      </c>
      <c r="C48" s="11"/>
      <c r="D48" s="36" t="s">
        <v>55</v>
      </c>
      <c r="E48" s="12"/>
      <c r="F48" s="10">
        <v>8</v>
      </c>
      <c r="G48" s="36" t="s">
        <v>55</v>
      </c>
      <c r="H48" s="11"/>
      <c r="I48" s="36" t="s">
        <v>53</v>
      </c>
      <c r="J48" s="10"/>
    </row>
    <row r="49" spans="1:10" ht="13.95" customHeight="1" thickBot="1" x14ac:dyDescent="0.35">
      <c r="A49" s="13"/>
      <c r="B49" s="38"/>
      <c r="C49" s="14"/>
      <c r="D49" s="14"/>
      <c r="E49" s="13"/>
      <c r="F49" s="13"/>
      <c r="G49" s="14"/>
      <c r="H49" s="14"/>
      <c r="I49" s="14"/>
      <c r="J49" s="25"/>
    </row>
    <row r="50" spans="1:10" ht="26.4" customHeight="1" thickBot="1" x14ac:dyDescent="0.5">
      <c r="A50" s="10">
        <v>9</v>
      </c>
      <c r="B50" s="36" t="s">
        <v>53</v>
      </c>
      <c r="C50" s="11"/>
      <c r="D50" s="21" t="s">
        <v>52</v>
      </c>
      <c r="E50" s="12"/>
      <c r="F50" s="10">
        <v>9</v>
      </c>
      <c r="G50" s="21" t="s">
        <v>52</v>
      </c>
      <c r="H50" s="11"/>
      <c r="I50" s="21" t="s">
        <v>10</v>
      </c>
      <c r="J50" s="10"/>
    </row>
    <row r="51" spans="1:10" ht="13.95" customHeight="1" thickBot="1" x14ac:dyDescent="0.35">
      <c r="A51" s="13"/>
      <c r="B51" s="14"/>
      <c r="C51" s="14"/>
      <c r="D51" s="14"/>
      <c r="E51" s="13"/>
      <c r="F51" s="13"/>
      <c r="G51" s="14"/>
      <c r="H51" s="14"/>
      <c r="I51" s="14"/>
      <c r="J51" s="25"/>
    </row>
    <row r="52" spans="1:10" ht="26.4" customHeight="1" thickBot="1" x14ac:dyDescent="0.5">
      <c r="A52" s="10">
        <v>10</v>
      </c>
      <c r="B52" s="21" t="s">
        <v>10</v>
      </c>
      <c r="C52" s="11"/>
      <c r="D52" s="36" t="s">
        <v>37</v>
      </c>
      <c r="E52" s="12"/>
      <c r="F52" s="10">
        <v>10</v>
      </c>
      <c r="G52" s="36" t="s">
        <v>37</v>
      </c>
      <c r="H52" s="11"/>
      <c r="I52" s="36" t="s">
        <v>89</v>
      </c>
      <c r="J52" s="10"/>
    </row>
    <row r="53" spans="1:10" ht="13.95" customHeight="1" thickBot="1" x14ac:dyDescent="0.35">
      <c r="A53" s="13"/>
      <c r="B53" s="14"/>
      <c r="C53" s="14"/>
      <c r="D53" s="14"/>
      <c r="E53" s="13"/>
      <c r="F53" s="13"/>
      <c r="G53" s="14"/>
      <c r="H53" s="14"/>
      <c r="I53" s="14"/>
      <c r="J53" s="25"/>
    </row>
    <row r="54" spans="1:10" ht="26.4" customHeight="1" thickBot="1" x14ac:dyDescent="0.35">
      <c r="A54" s="10">
        <v>11</v>
      </c>
      <c r="B54" s="11"/>
      <c r="C54" s="11"/>
      <c r="D54" s="11"/>
      <c r="E54" s="10"/>
      <c r="F54" s="10">
        <v>11</v>
      </c>
      <c r="G54" s="11"/>
      <c r="H54" s="11"/>
      <c r="I54" s="11"/>
      <c r="J54" s="10"/>
    </row>
    <row r="55" spans="1:10" ht="13.95" customHeight="1" thickBot="1" x14ac:dyDescent="0.35">
      <c r="A55" s="13"/>
      <c r="B55" s="14"/>
      <c r="C55" s="14"/>
      <c r="D55" s="14"/>
      <c r="E55" s="13"/>
      <c r="F55" s="13"/>
      <c r="G55" s="14"/>
      <c r="H55" s="14"/>
      <c r="I55" s="14"/>
      <c r="J55" s="25"/>
    </row>
    <row r="56" spans="1:10" ht="26.4" customHeight="1" thickBot="1" x14ac:dyDescent="0.35">
      <c r="A56" s="10">
        <v>12</v>
      </c>
      <c r="B56" s="11"/>
      <c r="C56" s="11"/>
      <c r="D56" s="11"/>
      <c r="E56" s="10"/>
      <c r="F56" s="10">
        <v>12</v>
      </c>
      <c r="G56" s="11"/>
      <c r="H56" s="11"/>
      <c r="I56" s="11"/>
      <c r="J56" s="10"/>
    </row>
    <row r="57" spans="1:10" ht="13.95" customHeight="1" thickBot="1" x14ac:dyDescent="0.35">
      <c r="A57" s="13"/>
      <c r="B57" s="14"/>
      <c r="C57" s="14"/>
      <c r="D57" s="14"/>
      <c r="E57" s="13"/>
      <c r="F57" s="13"/>
      <c r="G57" s="14"/>
      <c r="H57" s="14"/>
      <c r="I57" s="14"/>
      <c r="J57" s="25"/>
    </row>
    <row r="58" spans="1:10" ht="26.4" customHeight="1" thickBot="1" x14ac:dyDescent="0.35">
      <c r="A58" s="10">
        <v>13</v>
      </c>
      <c r="B58" s="11"/>
      <c r="C58" s="11"/>
      <c r="D58" s="11"/>
      <c r="E58" s="10"/>
      <c r="F58" s="10">
        <v>13</v>
      </c>
      <c r="G58" s="11"/>
      <c r="H58" s="11"/>
      <c r="I58" s="11"/>
      <c r="J58" s="10"/>
    </row>
    <row r="59" spans="1:10" ht="13.95" customHeight="1" thickBot="1" x14ac:dyDescent="0.35">
      <c r="A59" s="13"/>
      <c r="B59" s="14"/>
      <c r="C59" s="14"/>
      <c r="D59" s="14"/>
      <c r="E59" s="13"/>
      <c r="F59" s="13"/>
      <c r="G59" s="14"/>
      <c r="H59" s="14"/>
      <c r="I59" s="14"/>
      <c r="J59" s="25"/>
    </row>
    <row r="60" spans="1:10" ht="26.4" customHeight="1" thickBot="1" x14ac:dyDescent="0.35">
      <c r="A60" s="10">
        <v>14</v>
      </c>
      <c r="B60" s="11"/>
      <c r="C60" s="11"/>
      <c r="D60" s="11"/>
      <c r="E60" s="10"/>
      <c r="F60" s="10">
        <v>14</v>
      </c>
      <c r="G60" s="11"/>
      <c r="H60" s="11"/>
      <c r="I60" s="11"/>
      <c r="J60" s="10"/>
    </row>
    <row r="61" spans="1:10" ht="13.95" customHeight="1" thickBot="1" x14ac:dyDescent="0.35">
      <c r="A61" s="13"/>
      <c r="B61" s="14"/>
      <c r="C61" s="14"/>
      <c r="D61" s="14"/>
      <c r="E61" s="13"/>
      <c r="F61" s="13"/>
      <c r="G61" s="14"/>
      <c r="H61" s="14"/>
      <c r="I61" s="14"/>
      <c r="J61" s="25"/>
    </row>
    <row r="62" spans="1:10" ht="26.4" customHeight="1" thickBot="1" x14ac:dyDescent="0.35">
      <c r="A62" s="10">
        <v>15</v>
      </c>
      <c r="B62" s="11"/>
      <c r="C62" s="11"/>
      <c r="D62" s="11"/>
      <c r="E62" s="10"/>
      <c r="F62" s="10">
        <v>15</v>
      </c>
      <c r="G62" s="11"/>
      <c r="H62" s="11"/>
      <c r="I62" s="11"/>
      <c r="J62" s="10"/>
    </row>
  </sheetData>
  <mergeCells count="6">
    <mergeCell ref="A1:E1"/>
    <mergeCell ref="F1:J1"/>
    <mergeCell ref="K1:O1"/>
    <mergeCell ref="P1:T1"/>
    <mergeCell ref="A32:E32"/>
    <mergeCell ref="F32:J32"/>
  </mergeCells>
  <pageMargins left="0.39370078740157483" right="0.39370078740157483" top="0.74803149606299213" bottom="0.74803149606299213" header="0.31496062992125984" footer="0.31496062992125984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6F6D90-3DAF-451E-9C76-E47E0180B555}">
  <dimension ref="A1:G47"/>
  <sheetViews>
    <sheetView topLeftCell="A22" zoomScaleNormal="100" workbookViewId="0">
      <selection activeCell="D45" sqref="D45"/>
    </sheetView>
  </sheetViews>
  <sheetFormatPr defaultRowHeight="14.4" x14ac:dyDescent="0.3"/>
  <cols>
    <col min="2" max="2" width="20.6640625" customWidth="1"/>
    <col min="4" max="4" width="20.6640625" customWidth="1"/>
  </cols>
  <sheetData>
    <row r="1" spans="1:7" x14ac:dyDescent="0.3">
      <c r="A1" s="2" t="s">
        <v>26</v>
      </c>
      <c r="B1" s="2" t="s">
        <v>24</v>
      </c>
      <c r="C1" s="2" t="s">
        <v>27</v>
      </c>
      <c r="D1" s="2" t="s">
        <v>25</v>
      </c>
      <c r="E1" s="2" t="s">
        <v>27</v>
      </c>
      <c r="F1" s="2"/>
      <c r="G1" s="2"/>
    </row>
    <row r="2" spans="1:7" x14ac:dyDescent="0.3">
      <c r="A2" s="2">
        <v>1</v>
      </c>
      <c r="B2" s="2" t="s">
        <v>8</v>
      </c>
      <c r="C2" s="2"/>
      <c r="D2" s="2" t="s">
        <v>58</v>
      </c>
      <c r="E2" s="2"/>
      <c r="F2" s="2"/>
      <c r="G2" s="2">
        <v>100</v>
      </c>
    </row>
    <row r="3" spans="1:7" x14ac:dyDescent="0.3">
      <c r="A3" s="2">
        <v>2</v>
      </c>
      <c r="B3" s="2" t="s">
        <v>6</v>
      </c>
      <c r="C3" s="2"/>
      <c r="D3" s="2" t="s">
        <v>43</v>
      </c>
      <c r="E3" s="2"/>
      <c r="F3" s="2"/>
      <c r="G3" s="2">
        <v>100</v>
      </c>
    </row>
    <row r="4" spans="1:7" x14ac:dyDescent="0.3">
      <c r="A4" s="2">
        <v>3</v>
      </c>
      <c r="B4" s="2" t="s">
        <v>7</v>
      </c>
      <c r="C4" s="2"/>
      <c r="D4" s="2" t="s">
        <v>15</v>
      </c>
      <c r="E4" s="2"/>
      <c r="F4" s="2"/>
      <c r="G4" s="2">
        <v>100</v>
      </c>
    </row>
    <row r="5" spans="1:7" x14ac:dyDescent="0.3">
      <c r="A5" s="2"/>
      <c r="B5" s="2"/>
      <c r="C5" s="2"/>
      <c r="D5" s="2"/>
      <c r="E5" s="2"/>
      <c r="F5" s="2"/>
      <c r="G5" s="2"/>
    </row>
    <row r="6" spans="1:7" x14ac:dyDescent="0.3">
      <c r="A6" s="2"/>
      <c r="B6" s="2"/>
      <c r="C6" s="2"/>
      <c r="D6" s="2"/>
      <c r="E6" s="2"/>
      <c r="F6" s="2"/>
      <c r="G6" s="2"/>
    </row>
    <row r="7" spans="1:7" x14ac:dyDescent="0.3">
      <c r="A7" s="2"/>
      <c r="B7" s="2" t="s">
        <v>45</v>
      </c>
      <c r="C7" s="2"/>
      <c r="D7" s="2" t="s">
        <v>4</v>
      </c>
      <c r="E7" s="2"/>
      <c r="F7" s="2"/>
      <c r="G7" s="2">
        <v>100</v>
      </c>
    </row>
    <row r="8" spans="1:7" x14ac:dyDescent="0.3">
      <c r="A8" s="2"/>
      <c r="B8" s="2" t="s">
        <v>54</v>
      </c>
      <c r="C8" s="2"/>
      <c r="D8" s="2" t="s">
        <v>49</v>
      </c>
      <c r="E8" s="2"/>
      <c r="F8" s="2"/>
      <c r="G8" s="2">
        <v>100</v>
      </c>
    </row>
    <row r="9" spans="1:7" x14ac:dyDescent="0.3">
      <c r="A9" s="2"/>
      <c r="B9" s="2"/>
      <c r="C9" s="2"/>
      <c r="D9" s="2"/>
      <c r="E9" s="2"/>
      <c r="F9" s="2"/>
      <c r="G9" s="2"/>
    </row>
    <row r="10" spans="1:7" x14ac:dyDescent="0.3">
      <c r="A10" s="2"/>
      <c r="B10" s="2"/>
      <c r="C10" s="2"/>
      <c r="D10" s="2"/>
      <c r="E10" s="2"/>
      <c r="F10" s="2"/>
      <c r="G10" s="2"/>
    </row>
    <row r="11" spans="1:7" x14ac:dyDescent="0.3">
      <c r="A11" s="2"/>
      <c r="B11" s="2" t="s">
        <v>44</v>
      </c>
      <c r="C11" s="2"/>
      <c r="D11" s="2" t="s">
        <v>5</v>
      </c>
      <c r="E11" s="2"/>
      <c r="F11" s="2"/>
      <c r="G11" s="2">
        <v>100</v>
      </c>
    </row>
    <row r="12" spans="1:7" x14ac:dyDescent="0.3">
      <c r="A12" s="2"/>
      <c r="B12" s="2" t="s">
        <v>2</v>
      </c>
      <c r="C12" s="2"/>
      <c r="D12" s="2"/>
      <c r="E12" s="2"/>
      <c r="F12" s="2"/>
      <c r="G12" s="2">
        <v>100</v>
      </c>
    </row>
    <row r="13" spans="1:7" x14ac:dyDescent="0.3">
      <c r="A13" s="2"/>
      <c r="B13" s="2"/>
      <c r="C13" s="2"/>
      <c r="D13" s="2"/>
      <c r="E13" s="2"/>
      <c r="F13" s="2"/>
      <c r="G13" s="2"/>
    </row>
    <row r="14" spans="1:7" x14ac:dyDescent="0.3">
      <c r="A14" s="2"/>
      <c r="B14" s="2"/>
      <c r="C14" s="2"/>
      <c r="D14" s="2"/>
      <c r="E14" s="2"/>
      <c r="F14" s="2"/>
      <c r="G14" s="2"/>
    </row>
    <row r="15" spans="1:7" x14ac:dyDescent="0.3">
      <c r="A15" s="2"/>
      <c r="B15" s="2" t="s">
        <v>56</v>
      </c>
      <c r="C15" s="2"/>
      <c r="D15" s="2" t="s">
        <v>18</v>
      </c>
      <c r="E15" s="2"/>
      <c r="F15" s="2"/>
      <c r="G15" s="2">
        <v>100</v>
      </c>
    </row>
    <row r="16" spans="1:7" x14ac:dyDescent="0.3">
      <c r="A16" s="2"/>
      <c r="B16" s="2" t="s">
        <v>46</v>
      </c>
      <c r="C16" s="2"/>
      <c r="D16" s="2" t="s">
        <v>3</v>
      </c>
      <c r="E16" s="2"/>
      <c r="F16" s="2"/>
      <c r="G16" s="2">
        <v>100</v>
      </c>
    </row>
    <row r="17" spans="1:7" x14ac:dyDescent="0.3">
      <c r="A17" s="2"/>
      <c r="B17" s="2" t="s">
        <v>28</v>
      </c>
      <c r="C17" s="2"/>
      <c r="D17" s="2" t="s">
        <v>32</v>
      </c>
      <c r="E17" s="2"/>
      <c r="F17" s="2"/>
      <c r="G17" s="2">
        <v>100</v>
      </c>
    </row>
    <row r="18" spans="1:7" x14ac:dyDescent="0.3">
      <c r="A18" s="2"/>
      <c r="B18" s="2"/>
      <c r="C18" s="2"/>
      <c r="D18" s="2"/>
      <c r="E18" s="2"/>
      <c r="F18" s="2"/>
      <c r="G18" s="2"/>
    </row>
    <row r="19" spans="1:7" x14ac:dyDescent="0.3">
      <c r="A19" s="2"/>
      <c r="B19" s="2"/>
      <c r="C19" s="2"/>
      <c r="D19" s="2"/>
      <c r="E19" s="2"/>
      <c r="F19" s="2"/>
      <c r="G19" s="2"/>
    </row>
    <row r="20" spans="1:7" x14ac:dyDescent="0.3">
      <c r="A20" s="2"/>
      <c r="B20" s="2" t="s">
        <v>47</v>
      </c>
      <c r="C20" s="2"/>
      <c r="D20" s="2" t="s">
        <v>57</v>
      </c>
      <c r="E20" s="2"/>
      <c r="F20" s="2"/>
      <c r="G20" s="2">
        <v>500</v>
      </c>
    </row>
    <row r="21" spans="1:7" x14ac:dyDescent="0.3">
      <c r="A21" s="2"/>
      <c r="B21" s="2" t="s">
        <v>22</v>
      </c>
      <c r="C21" s="2"/>
      <c r="D21" s="2" t="s">
        <v>40</v>
      </c>
      <c r="E21" s="2"/>
      <c r="F21" s="2"/>
      <c r="G21" s="2">
        <v>500</v>
      </c>
    </row>
    <row r="22" spans="1:7" x14ac:dyDescent="0.3">
      <c r="A22" s="2"/>
      <c r="B22" s="2" t="s">
        <v>93</v>
      </c>
      <c r="C22" s="2"/>
      <c r="D22" s="2"/>
      <c r="E22" s="2"/>
      <c r="F22" s="2"/>
      <c r="G22" s="2"/>
    </row>
    <row r="23" spans="1:7" x14ac:dyDescent="0.3">
      <c r="A23" s="2"/>
      <c r="B23" s="2"/>
      <c r="C23" s="2"/>
      <c r="D23" s="2"/>
      <c r="E23" s="2"/>
      <c r="F23" s="2"/>
      <c r="G23" s="2"/>
    </row>
    <row r="24" spans="1:7" x14ac:dyDescent="0.3">
      <c r="A24" s="2"/>
      <c r="B24" s="2"/>
      <c r="C24" s="2"/>
      <c r="D24" s="2"/>
      <c r="E24" s="2"/>
      <c r="F24" s="2"/>
      <c r="G24" s="2"/>
    </row>
    <row r="25" spans="1:7" x14ac:dyDescent="0.3">
      <c r="A25" s="2"/>
      <c r="B25" s="2" t="s">
        <v>55</v>
      </c>
      <c r="C25" s="2"/>
      <c r="D25" s="2" t="s">
        <v>53</v>
      </c>
      <c r="E25" s="2"/>
      <c r="F25" s="2"/>
      <c r="G25" s="2">
        <v>500</v>
      </c>
    </row>
    <row r="26" spans="1:7" x14ac:dyDescent="0.3">
      <c r="A26" s="2"/>
      <c r="B26" s="2" t="s">
        <v>52</v>
      </c>
      <c r="C26" s="2"/>
      <c r="D26" s="2" t="s">
        <v>10</v>
      </c>
      <c r="E26" s="2"/>
      <c r="F26" s="2"/>
      <c r="G26" s="2">
        <v>500</v>
      </c>
    </row>
    <row r="27" spans="1:7" x14ac:dyDescent="0.3">
      <c r="A27" s="2"/>
      <c r="B27" s="2" t="s">
        <v>37</v>
      </c>
      <c r="C27" s="2"/>
      <c r="D27" s="2" t="s">
        <v>89</v>
      </c>
      <c r="E27" s="2"/>
      <c r="F27" s="2"/>
      <c r="G27" s="2">
        <v>500</v>
      </c>
    </row>
    <row r="28" spans="1:7" x14ac:dyDescent="0.3">
      <c r="A28" s="2"/>
      <c r="B28" s="2"/>
      <c r="C28" s="2"/>
      <c r="D28" s="2"/>
      <c r="E28" s="2"/>
      <c r="F28" s="2"/>
      <c r="G28" s="2"/>
    </row>
    <row r="29" spans="1:7" x14ac:dyDescent="0.3">
      <c r="A29" s="2"/>
      <c r="B29" s="2"/>
      <c r="C29" s="2"/>
      <c r="D29" s="2"/>
      <c r="E29" s="2"/>
      <c r="F29" s="2"/>
      <c r="G29" s="2"/>
    </row>
    <row r="30" spans="1:7" x14ac:dyDescent="0.3">
      <c r="A30" s="2"/>
      <c r="B30" s="2" t="s">
        <v>5</v>
      </c>
      <c r="C30" s="2"/>
      <c r="D30" s="2" t="s">
        <v>44</v>
      </c>
      <c r="E30" s="2"/>
      <c r="F30" s="2"/>
      <c r="G30" s="2">
        <v>300</v>
      </c>
    </row>
    <row r="31" spans="1:7" x14ac:dyDescent="0.3">
      <c r="A31" s="2"/>
      <c r="B31" s="2"/>
      <c r="C31" s="2"/>
      <c r="D31" s="2" t="s">
        <v>2</v>
      </c>
      <c r="E31" s="2"/>
      <c r="F31" s="2"/>
      <c r="G31" s="2">
        <v>300</v>
      </c>
    </row>
    <row r="32" spans="1:7" x14ac:dyDescent="0.3">
      <c r="A32" s="2"/>
      <c r="B32" s="2"/>
      <c r="C32" s="2"/>
      <c r="D32" s="2"/>
      <c r="E32" s="2"/>
      <c r="F32" s="2"/>
      <c r="G32" s="2"/>
    </row>
    <row r="33" spans="1:7" x14ac:dyDescent="0.3">
      <c r="A33" s="2"/>
      <c r="B33" s="2"/>
      <c r="C33" s="2"/>
      <c r="D33" s="2"/>
      <c r="E33" s="2"/>
      <c r="F33" s="2"/>
      <c r="G33" s="2"/>
    </row>
    <row r="34" spans="1:7" x14ac:dyDescent="0.3">
      <c r="A34" s="2"/>
      <c r="B34" s="2" t="s">
        <v>18</v>
      </c>
      <c r="C34" s="2"/>
      <c r="D34" s="2" t="s">
        <v>46</v>
      </c>
      <c r="E34" s="2"/>
      <c r="F34" s="2"/>
      <c r="G34" s="2">
        <v>300</v>
      </c>
    </row>
    <row r="35" spans="1:7" x14ac:dyDescent="0.3">
      <c r="A35" s="2"/>
      <c r="B35" s="2" t="s">
        <v>3</v>
      </c>
      <c r="C35" s="2"/>
      <c r="D35" s="2" t="s">
        <v>28</v>
      </c>
      <c r="E35" s="2"/>
      <c r="F35" s="2"/>
      <c r="G35" s="2">
        <v>300</v>
      </c>
    </row>
    <row r="36" spans="1:7" x14ac:dyDescent="0.3">
      <c r="A36" s="2"/>
      <c r="B36" s="2" t="s">
        <v>32</v>
      </c>
      <c r="C36" s="2"/>
      <c r="D36" s="2" t="s">
        <v>56</v>
      </c>
      <c r="E36" s="2"/>
      <c r="F36" s="2"/>
      <c r="G36" s="2">
        <v>300</v>
      </c>
    </row>
    <row r="37" spans="1:7" x14ac:dyDescent="0.3">
      <c r="A37" s="2"/>
      <c r="B37" s="2"/>
      <c r="C37" s="2"/>
      <c r="D37" s="2"/>
      <c r="E37" s="2"/>
      <c r="F37" s="2"/>
      <c r="G37" s="2"/>
    </row>
    <row r="38" spans="1:7" x14ac:dyDescent="0.3">
      <c r="A38" s="2"/>
      <c r="B38" s="2"/>
      <c r="C38" s="2"/>
      <c r="D38" s="2"/>
      <c r="E38" s="2"/>
      <c r="F38" s="2"/>
      <c r="G38" s="2"/>
    </row>
    <row r="39" spans="1:7" x14ac:dyDescent="0.3">
      <c r="A39" s="2"/>
      <c r="B39" s="2" t="s">
        <v>57</v>
      </c>
      <c r="C39" s="2"/>
      <c r="D39" s="2" t="s">
        <v>22</v>
      </c>
      <c r="E39" s="2"/>
      <c r="F39" s="2"/>
      <c r="G39" s="2">
        <v>500</v>
      </c>
    </row>
    <row r="40" spans="1:7" x14ac:dyDescent="0.3">
      <c r="A40" s="2"/>
      <c r="B40" s="2" t="s">
        <v>40</v>
      </c>
      <c r="C40" s="2"/>
      <c r="D40" s="2" t="s">
        <v>93</v>
      </c>
      <c r="E40" s="2"/>
      <c r="F40" s="2"/>
      <c r="G40" s="2">
        <v>500</v>
      </c>
    </row>
    <row r="41" spans="1:7" x14ac:dyDescent="0.3">
      <c r="A41" s="2"/>
      <c r="B41" s="2" t="s">
        <v>47</v>
      </c>
      <c r="C41" s="2"/>
      <c r="D41" s="2"/>
      <c r="E41" s="2"/>
      <c r="F41" s="2"/>
      <c r="G41" s="2"/>
    </row>
    <row r="42" spans="1:7" x14ac:dyDescent="0.3">
      <c r="A42" s="2"/>
      <c r="B42" s="2"/>
      <c r="C42" s="2"/>
      <c r="D42" s="2"/>
      <c r="E42" s="2"/>
      <c r="F42" s="2"/>
      <c r="G42" s="2"/>
    </row>
    <row r="43" spans="1:7" x14ac:dyDescent="0.3">
      <c r="A43" s="2"/>
      <c r="B43" s="2"/>
      <c r="C43" s="2"/>
      <c r="D43" s="2"/>
      <c r="E43" s="2"/>
      <c r="F43" s="2"/>
      <c r="G43" s="2"/>
    </row>
    <row r="44" spans="1:7" x14ac:dyDescent="0.3">
      <c r="A44" s="2"/>
      <c r="B44" s="2" t="s">
        <v>89</v>
      </c>
      <c r="C44" s="2"/>
      <c r="D44" s="2" t="s">
        <v>55</v>
      </c>
      <c r="E44" s="2"/>
      <c r="F44" s="2"/>
      <c r="G44" s="2">
        <v>500</v>
      </c>
    </row>
    <row r="45" spans="1:7" x14ac:dyDescent="0.3">
      <c r="A45" s="2"/>
      <c r="B45" s="2" t="s">
        <v>53</v>
      </c>
      <c r="C45" s="2"/>
      <c r="D45" s="2" t="s">
        <v>52</v>
      </c>
      <c r="E45" s="2"/>
      <c r="F45" s="2"/>
      <c r="G45" s="2">
        <v>500</v>
      </c>
    </row>
    <row r="46" spans="1:7" x14ac:dyDescent="0.3">
      <c r="A46" s="2"/>
      <c r="B46" s="2" t="s">
        <v>10</v>
      </c>
      <c r="C46" s="2"/>
      <c r="D46" s="2" t="s">
        <v>37</v>
      </c>
      <c r="E46" s="2"/>
      <c r="F46" s="2"/>
      <c r="G46" s="2">
        <v>500</v>
      </c>
    </row>
    <row r="47" spans="1:7" x14ac:dyDescent="0.3">
      <c r="A47" s="2"/>
      <c r="B47" s="2"/>
      <c r="C47" s="2"/>
      <c r="D47" s="2"/>
      <c r="E47" s="2"/>
      <c r="F47" s="2"/>
      <c r="G47" s="2"/>
    </row>
  </sheetData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309338-C5C9-482A-BD44-A5ED05EF55E2}">
  <dimension ref="A1:O47"/>
  <sheetViews>
    <sheetView zoomScale="60" zoomScaleNormal="60" workbookViewId="0">
      <selection activeCell="R33" sqref="R33"/>
    </sheetView>
  </sheetViews>
  <sheetFormatPr defaultRowHeight="14.4" x14ac:dyDescent="0.3"/>
  <cols>
    <col min="1" max="1" width="6.6640625" style="1" customWidth="1"/>
    <col min="2" max="2" width="30" customWidth="1"/>
    <col min="3" max="3" width="14" customWidth="1"/>
    <col min="4" max="4" width="30" customWidth="1"/>
    <col min="5" max="5" width="14" style="1" customWidth="1"/>
    <col min="9" max="9" width="6.6640625" style="1" customWidth="1"/>
    <col min="10" max="10" width="30" customWidth="1"/>
    <col min="11" max="11" width="14" customWidth="1"/>
    <col min="12" max="12" width="30" customWidth="1"/>
    <col min="13" max="13" width="14" style="1" customWidth="1"/>
  </cols>
  <sheetData>
    <row r="1" spans="1:15" ht="30" customHeight="1" thickBot="1" x14ac:dyDescent="0.65">
      <c r="A1" s="62" t="s">
        <v>35</v>
      </c>
      <c r="B1" s="63"/>
      <c r="C1" s="63"/>
      <c r="D1" s="63"/>
      <c r="E1" s="64"/>
      <c r="I1" s="62" t="s">
        <v>36</v>
      </c>
      <c r="J1" s="63"/>
      <c r="K1" s="63"/>
      <c r="L1" s="63"/>
      <c r="M1" s="64"/>
    </row>
    <row r="2" spans="1:15" s="9" customFormat="1" ht="21.6" thickBot="1" x14ac:dyDescent="0.45">
      <c r="A2" s="8" t="s">
        <v>26</v>
      </c>
      <c r="B2" s="9" t="s">
        <v>24</v>
      </c>
      <c r="C2" s="9" t="s">
        <v>27</v>
      </c>
      <c r="D2" s="9" t="s">
        <v>25</v>
      </c>
      <c r="E2" s="9" t="s">
        <v>27</v>
      </c>
      <c r="I2" s="8" t="s">
        <v>26</v>
      </c>
      <c r="J2" s="9" t="s">
        <v>24</v>
      </c>
      <c r="K2" s="9" t="s">
        <v>27</v>
      </c>
      <c r="L2" s="9" t="s">
        <v>25</v>
      </c>
      <c r="M2" s="9" t="s">
        <v>27</v>
      </c>
    </row>
    <row r="3" spans="1:15" ht="27" customHeight="1" thickBot="1" x14ac:dyDescent="0.35">
      <c r="A3" s="10">
        <v>1</v>
      </c>
      <c r="B3" s="11"/>
      <c r="C3" s="11"/>
      <c r="D3" s="11"/>
      <c r="E3" s="10"/>
      <c r="G3" s="20">
        <v>0.78125</v>
      </c>
      <c r="I3" s="10">
        <v>1</v>
      </c>
      <c r="J3" s="11"/>
      <c r="K3" s="11"/>
      <c r="L3" s="11"/>
      <c r="M3" s="10"/>
      <c r="O3" s="20">
        <v>0.79861111111111116</v>
      </c>
    </row>
    <row r="4" spans="1:15" ht="14.4" customHeight="1" thickBot="1" x14ac:dyDescent="0.35">
      <c r="A4" s="13"/>
      <c r="B4" s="14"/>
      <c r="C4" s="14"/>
      <c r="D4" s="14"/>
      <c r="E4" s="13"/>
      <c r="I4" s="13"/>
      <c r="J4" s="14"/>
      <c r="K4" s="14"/>
      <c r="L4" s="14"/>
      <c r="M4" s="13"/>
    </row>
    <row r="5" spans="1:15" ht="27" customHeight="1" thickBot="1" x14ac:dyDescent="0.35">
      <c r="A5" s="10">
        <v>2</v>
      </c>
      <c r="B5" s="11"/>
      <c r="C5" s="11"/>
      <c r="D5" s="11"/>
      <c r="E5" s="10"/>
      <c r="G5" s="20">
        <v>0.78194444444444444</v>
      </c>
      <c r="I5" s="10">
        <v>2</v>
      </c>
      <c r="J5" s="11"/>
      <c r="K5" s="11"/>
      <c r="L5" s="11"/>
      <c r="M5" s="10"/>
      <c r="O5" s="20">
        <v>0.8</v>
      </c>
    </row>
    <row r="6" spans="1:15" ht="14.4" customHeight="1" thickBot="1" x14ac:dyDescent="0.35">
      <c r="A6" s="13"/>
      <c r="B6" s="14"/>
      <c r="C6" s="14"/>
      <c r="D6" s="14"/>
      <c r="E6" s="13"/>
      <c r="I6" s="13"/>
      <c r="J6" s="14"/>
      <c r="K6" s="14"/>
      <c r="L6" s="14"/>
      <c r="M6" s="13"/>
    </row>
    <row r="7" spans="1:15" ht="27" customHeight="1" thickBot="1" x14ac:dyDescent="0.35">
      <c r="A7" s="10">
        <v>3</v>
      </c>
      <c r="B7" s="11"/>
      <c r="C7" s="11"/>
      <c r="D7" s="11"/>
      <c r="E7" s="10"/>
      <c r="I7" s="10">
        <v>3</v>
      </c>
      <c r="J7" s="11"/>
      <c r="K7" s="11"/>
      <c r="L7" s="11"/>
      <c r="M7" s="10"/>
    </row>
    <row r="8" spans="1:15" ht="14.4" customHeight="1" thickBot="1" x14ac:dyDescent="0.35">
      <c r="A8" s="13"/>
      <c r="B8" s="14"/>
      <c r="C8" s="14"/>
      <c r="D8" s="14"/>
      <c r="E8" s="13"/>
      <c r="I8" s="13"/>
      <c r="J8" s="14"/>
      <c r="K8" s="14"/>
      <c r="L8" s="14"/>
      <c r="M8" s="13"/>
    </row>
    <row r="9" spans="1:15" ht="27" customHeight="1" thickBot="1" x14ac:dyDescent="0.35">
      <c r="A9" s="10">
        <v>4</v>
      </c>
      <c r="B9" s="11"/>
      <c r="C9" s="11"/>
      <c r="D9" s="11"/>
      <c r="E9" s="10"/>
      <c r="G9" s="20">
        <v>0.78333333333333333</v>
      </c>
      <c r="I9" s="10">
        <v>4</v>
      </c>
      <c r="J9" s="11"/>
      <c r="K9" s="11"/>
      <c r="L9" s="11"/>
      <c r="M9" s="10"/>
      <c r="O9" s="20">
        <v>0.80138888888888893</v>
      </c>
    </row>
    <row r="10" spans="1:15" ht="14.4" customHeight="1" thickBot="1" x14ac:dyDescent="0.35">
      <c r="A10" s="13"/>
      <c r="B10" s="14"/>
      <c r="C10" s="14"/>
      <c r="D10" s="14"/>
      <c r="E10" s="13"/>
      <c r="I10" s="13"/>
      <c r="J10" s="14"/>
      <c r="K10" s="14"/>
      <c r="L10" s="14"/>
      <c r="M10" s="13"/>
    </row>
    <row r="11" spans="1:15" ht="27" customHeight="1" thickBot="1" x14ac:dyDescent="0.35">
      <c r="A11" s="10">
        <v>5</v>
      </c>
      <c r="B11" s="11"/>
      <c r="C11" s="11"/>
      <c r="D11" s="11"/>
      <c r="E11" s="10"/>
      <c r="I11" s="10">
        <v>5</v>
      </c>
      <c r="J11" s="11"/>
      <c r="K11" s="11"/>
      <c r="L11" s="11"/>
      <c r="M11" s="10"/>
      <c r="O11" s="20">
        <v>0.80277777777777781</v>
      </c>
    </row>
    <row r="12" spans="1:15" ht="14.4" customHeight="1" thickBot="1" x14ac:dyDescent="0.35">
      <c r="A12" s="13"/>
      <c r="B12" s="14"/>
      <c r="C12" s="14"/>
      <c r="D12" s="14"/>
      <c r="I12" s="13"/>
      <c r="J12" s="14"/>
      <c r="K12" s="14"/>
      <c r="L12" s="14"/>
    </row>
    <row r="13" spans="1:15" ht="27" customHeight="1" thickBot="1" x14ac:dyDescent="0.35">
      <c r="A13" s="10">
        <v>6</v>
      </c>
      <c r="B13" s="11"/>
      <c r="C13" s="11"/>
      <c r="D13" s="11"/>
      <c r="E13" s="10"/>
      <c r="G13" s="20">
        <v>0.78472222222222221</v>
      </c>
      <c r="I13" s="10">
        <v>6</v>
      </c>
      <c r="J13" s="11"/>
      <c r="K13" s="11"/>
      <c r="L13" s="11"/>
      <c r="M13" s="10"/>
      <c r="O13" s="20">
        <v>0.8041666666666667</v>
      </c>
    </row>
    <row r="14" spans="1:15" ht="14.4" customHeight="1" thickBot="1" x14ac:dyDescent="0.35">
      <c r="A14" s="13"/>
      <c r="B14" s="14"/>
      <c r="C14" s="14"/>
      <c r="D14" s="14"/>
      <c r="E14" s="13"/>
      <c r="I14" s="13"/>
      <c r="J14" s="14"/>
      <c r="K14" s="14"/>
      <c r="L14" s="14"/>
      <c r="M14" s="13"/>
    </row>
    <row r="15" spans="1:15" ht="27" customHeight="1" thickBot="1" x14ac:dyDescent="0.35">
      <c r="A15" s="10">
        <v>7</v>
      </c>
      <c r="B15" s="11"/>
      <c r="C15" s="11"/>
      <c r="D15" s="11"/>
      <c r="E15" s="10"/>
      <c r="G15" s="20">
        <v>0.78541666666666665</v>
      </c>
      <c r="I15" s="10">
        <v>7</v>
      </c>
      <c r="J15" s="11"/>
      <c r="K15" s="11"/>
      <c r="L15" s="11"/>
      <c r="M15" s="10"/>
      <c r="O15" s="20">
        <v>0.80555555555555558</v>
      </c>
    </row>
    <row r="16" spans="1:15" ht="14.4" customHeight="1" thickBot="1" x14ac:dyDescent="0.35">
      <c r="A16" s="13"/>
      <c r="B16" s="14"/>
      <c r="C16" s="14"/>
      <c r="D16" s="14"/>
      <c r="E16" s="13"/>
      <c r="I16" s="13"/>
      <c r="J16" s="14"/>
      <c r="K16" s="14"/>
      <c r="L16" s="14"/>
      <c r="M16" s="13"/>
    </row>
    <row r="17" spans="1:15" ht="27" customHeight="1" thickBot="1" x14ac:dyDescent="0.35">
      <c r="A17" s="10">
        <v>8</v>
      </c>
      <c r="B17" s="11"/>
      <c r="C17" s="11"/>
      <c r="D17" s="11"/>
      <c r="E17" s="10"/>
      <c r="G17" s="20">
        <v>0.78611111111111109</v>
      </c>
      <c r="I17" s="10">
        <v>8</v>
      </c>
      <c r="J17" s="11"/>
      <c r="K17" s="11"/>
      <c r="L17" s="11"/>
      <c r="M17" s="10"/>
      <c r="O17" s="20">
        <v>0.80694444444444446</v>
      </c>
    </row>
    <row r="18" spans="1:15" ht="14.4" customHeight="1" thickBot="1" x14ac:dyDescent="0.35">
      <c r="A18" s="13"/>
      <c r="B18" s="14"/>
      <c r="C18" s="14"/>
      <c r="D18" s="14"/>
      <c r="E18" s="13"/>
      <c r="I18" s="13"/>
      <c r="J18" s="14"/>
      <c r="K18" s="14"/>
      <c r="L18" s="14"/>
      <c r="M18" s="13"/>
    </row>
    <row r="19" spans="1:15" ht="27" customHeight="1" thickBot="1" x14ac:dyDescent="0.35">
      <c r="A19" s="10">
        <v>9</v>
      </c>
      <c r="B19" s="11"/>
      <c r="C19" s="11"/>
      <c r="D19" s="11"/>
      <c r="E19" s="10"/>
      <c r="G19" s="20">
        <v>0.78680555555555598</v>
      </c>
      <c r="I19" s="10">
        <v>9</v>
      </c>
      <c r="J19" s="11"/>
      <c r="K19" s="11"/>
      <c r="L19" s="11"/>
      <c r="M19" s="10"/>
      <c r="O19" s="20">
        <v>0.80833333333333335</v>
      </c>
    </row>
    <row r="20" spans="1:15" ht="14.4" customHeight="1" thickBot="1" x14ac:dyDescent="0.35">
      <c r="A20" s="13"/>
      <c r="B20" s="14"/>
      <c r="C20" s="14"/>
      <c r="D20" s="14"/>
      <c r="E20" s="13"/>
      <c r="I20" s="13"/>
      <c r="J20" s="14"/>
      <c r="K20" s="14"/>
      <c r="L20" s="14"/>
      <c r="M20" s="13"/>
    </row>
    <row r="21" spans="1:15" ht="27" customHeight="1" thickBot="1" x14ac:dyDescent="0.35">
      <c r="A21" s="10">
        <v>10</v>
      </c>
      <c r="B21" s="11"/>
      <c r="C21" s="11"/>
      <c r="D21" s="11"/>
      <c r="E21" s="10"/>
      <c r="G21" s="20">
        <v>0.78749999999999998</v>
      </c>
      <c r="I21" s="10">
        <v>10</v>
      </c>
      <c r="J21" s="11"/>
      <c r="K21" s="11"/>
      <c r="L21" s="11"/>
      <c r="M21" s="10"/>
      <c r="O21" s="20">
        <v>0.80972222222222201</v>
      </c>
    </row>
    <row r="22" spans="1:15" ht="14.4" customHeight="1" thickBot="1" x14ac:dyDescent="0.35">
      <c r="A22" s="13"/>
      <c r="B22" s="14"/>
      <c r="C22" s="14"/>
      <c r="D22" s="14"/>
      <c r="E22" s="13"/>
      <c r="I22" s="13"/>
      <c r="J22" s="14"/>
      <c r="K22" s="14"/>
      <c r="L22" s="14"/>
      <c r="M22" s="13"/>
    </row>
    <row r="23" spans="1:15" ht="27" customHeight="1" thickBot="1" x14ac:dyDescent="0.35">
      <c r="A23" s="10">
        <v>11</v>
      </c>
      <c r="B23" s="11"/>
      <c r="C23" s="11"/>
      <c r="D23" s="11"/>
      <c r="E23" s="10"/>
      <c r="G23" s="20">
        <v>0.78819444444444398</v>
      </c>
      <c r="I23" s="10">
        <v>11</v>
      </c>
      <c r="J23" s="11"/>
      <c r="K23" s="11"/>
      <c r="L23" s="11"/>
      <c r="M23" s="10"/>
      <c r="O23" s="20">
        <v>0.81111111111111101</v>
      </c>
    </row>
    <row r="24" spans="1:15" ht="14.4" customHeight="1" thickBot="1" x14ac:dyDescent="0.35">
      <c r="A24" s="13"/>
      <c r="B24" s="14"/>
      <c r="C24" s="14"/>
      <c r="D24" s="14"/>
      <c r="I24" s="13"/>
      <c r="J24" s="14"/>
      <c r="K24" s="14"/>
      <c r="L24" s="14"/>
    </row>
    <row r="25" spans="1:15" ht="27" customHeight="1" thickBot="1" x14ac:dyDescent="0.35">
      <c r="A25" s="10">
        <v>12</v>
      </c>
      <c r="B25" s="11"/>
      <c r="C25" s="11"/>
      <c r="D25" s="11"/>
      <c r="E25" s="10"/>
      <c r="G25" s="20">
        <v>0.78888888888888897</v>
      </c>
      <c r="I25" s="10">
        <v>12</v>
      </c>
      <c r="J25" s="11"/>
      <c r="K25" s="11"/>
      <c r="L25" s="11"/>
      <c r="M25" s="10"/>
      <c r="O25" s="20">
        <v>0.8125</v>
      </c>
    </row>
    <row r="26" spans="1:15" ht="14.4" customHeight="1" thickBot="1" x14ac:dyDescent="0.35">
      <c r="A26" s="13"/>
      <c r="B26" s="14"/>
      <c r="C26" s="14"/>
      <c r="D26" s="14"/>
      <c r="E26" s="13"/>
      <c r="I26" s="13"/>
      <c r="J26" s="14"/>
      <c r="K26" s="14"/>
      <c r="L26" s="14"/>
      <c r="M26" s="13"/>
    </row>
    <row r="27" spans="1:15" ht="27" customHeight="1" thickBot="1" x14ac:dyDescent="0.35">
      <c r="A27" s="10">
        <v>13</v>
      </c>
      <c r="B27" s="11"/>
      <c r="C27" s="11"/>
      <c r="D27" s="11"/>
      <c r="E27" s="10"/>
      <c r="G27" s="20">
        <v>0.78958333333333297</v>
      </c>
      <c r="I27" s="10">
        <v>13</v>
      </c>
      <c r="J27" s="11"/>
      <c r="K27" s="11"/>
      <c r="L27" s="11"/>
      <c r="M27" s="10"/>
      <c r="O27" s="20">
        <v>0.81388888888888899</v>
      </c>
    </row>
    <row r="28" spans="1:15" ht="14.4" customHeight="1" thickBot="1" x14ac:dyDescent="0.35">
      <c r="A28" s="13"/>
      <c r="B28" s="14"/>
      <c r="C28" s="14"/>
      <c r="D28" s="14"/>
      <c r="E28" s="13"/>
      <c r="I28" s="13"/>
      <c r="J28" s="14"/>
      <c r="K28" s="14"/>
      <c r="L28" s="14"/>
      <c r="M28" s="13"/>
    </row>
    <row r="29" spans="1:15" ht="27" customHeight="1" thickBot="1" x14ac:dyDescent="0.35">
      <c r="A29" s="10">
        <v>14</v>
      </c>
      <c r="B29" s="11"/>
      <c r="C29" s="11"/>
      <c r="D29" s="11"/>
      <c r="E29" s="10"/>
      <c r="G29" s="20">
        <v>0.79027777777777797</v>
      </c>
      <c r="I29" s="10">
        <v>14</v>
      </c>
      <c r="J29" s="11"/>
      <c r="K29" s="11"/>
      <c r="L29" s="11"/>
      <c r="M29" s="10"/>
      <c r="O29" s="20">
        <v>0.81527777777777799</v>
      </c>
    </row>
    <row r="30" spans="1:15" ht="14.4" customHeight="1" thickBot="1" x14ac:dyDescent="0.35">
      <c r="A30" s="13"/>
      <c r="B30" s="14"/>
      <c r="C30" s="14"/>
      <c r="D30" s="14"/>
      <c r="E30" s="13"/>
      <c r="I30" s="13"/>
      <c r="J30" s="14"/>
      <c r="K30" s="14"/>
      <c r="L30" s="14"/>
      <c r="M30" s="13"/>
    </row>
    <row r="31" spans="1:15" ht="27" customHeight="1" thickBot="1" x14ac:dyDescent="0.35">
      <c r="A31" s="10">
        <v>15</v>
      </c>
      <c r="B31" s="11"/>
      <c r="C31" s="11"/>
      <c r="D31" s="11"/>
      <c r="E31" s="10"/>
      <c r="G31" s="20">
        <v>0.79097222222222197</v>
      </c>
      <c r="I31" s="10">
        <v>15</v>
      </c>
      <c r="J31" s="11"/>
      <c r="K31" s="11"/>
      <c r="L31" s="11"/>
      <c r="M31" s="10"/>
      <c r="O31" s="20">
        <v>0.81666666666666698</v>
      </c>
    </row>
    <row r="32" spans="1:15" ht="14.4" customHeight="1" thickBot="1" x14ac:dyDescent="0.35">
      <c r="A32" s="13"/>
      <c r="B32" s="14"/>
      <c r="C32" s="14"/>
      <c r="D32" s="14"/>
      <c r="E32" s="13"/>
      <c r="I32" s="13"/>
      <c r="J32" s="14"/>
      <c r="K32" s="14"/>
      <c r="L32" s="14"/>
      <c r="M32" s="13"/>
    </row>
    <row r="33" spans="1:15" ht="27" customHeight="1" thickBot="1" x14ac:dyDescent="0.35">
      <c r="A33" s="10">
        <v>16</v>
      </c>
      <c r="B33" s="11"/>
      <c r="C33" s="11"/>
      <c r="D33" s="11"/>
      <c r="E33" s="10"/>
      <c r="G33" s="20">
        <v>0.79166666666666696</v>
      </c>
      <c r="I33" s="10">
        <v>16</v>
      </c>
      <c r="J33" s="11"/>
      <c r="K33" s="11"/>
      <c r="L33" s="11"/>
      <c r="M33" s="10"/>
      <c r="O33" s="20">
        <v>0.81805555555555598</v>
      </c>
    </row>
    <row r="34" spans="1:15" ht="13.95" customHeight="1" thickBot="1" x14ac:dyDescent="0.35">
      <c r="A34" s="13"/>
      <c r="I34" s="13"/>
    </row>
    <row r="35" spans="1:15" ht="26.4" customHeight="1" thickBot="1" x14ac:dyDescent="0.35">
      <c r="A35" s="10">
        <v>17</v>
      </c>
      <c r="B35" s="11"/>
      <c r="C35" s="11"/>
      <c r="D35" s="11"/>
      <c r="E35" s="10"/>
      <c r="I35" s="10">
        <v>17</v>
      </c>
      <c r="J35" s="11"/>
      <c r="K35" s="11"/>
      <c r="L35" s="11"/>
      <c r="M35" s="10"/>
    </row>
    <row r="36" spans="1:15" ht="13.95" customHeight="1" thickBot="1" x14ac:dyDescent="0.35"/>
    <row r="37" spans="1:15" ht="26.4" customHeight="1" thickBot="1" x14ac:dyDescent="0.35">
      <c r="A37" s="10">
        <v>1</v>
      </c>
      <c r="B37" s="11"/>
      <c r="C37" s="11"/>
      <c r="D37" s="11"/>
      <c r="E37" s="10"/>
      <c r="G37" s="20">
        <v>0.79305555555555551</v>
      </c>
      <c r="I37" s="10"/>
      <c r="J37" s="11"/>
      <c r="K37" s="11"/>
      <c r="L37" s="11"/>
      <c r="M37" s="10"/>
      <c r="O37" s="19"/>
    </row>
    <row r="38" spans="1:15" ht="13.95" customHeight="1" thickBot="1" x14ac:dyDescent="0.35">
      <c r="A38" s="13"/>
      <c r="B38" s="14"/>
      <c r="C38" s="14"/>
      <c r="D38" s="14"/>
      <c r="E38" s="13"/>
      <c r="I38" s="13"/>
      <c r="J38" s="14"/>
      <c r="K38" s="14"/>
      <c r="L38" s="14"/>
      <c r="M38" s="13"/>
    </row>
    <row r="39" spans="1:15" ht="26.4" customHeight="1" thickBot="1" x14ac:dyDescent="0.45">
      <c r="A39" s="10">
        <v>2</v>
      </c>
      <c r="B39" s="11"/>
      <c r="C39" s="11"/>
      <c r="D39" s="11"/>
      <c r="E39" s="10"/>
      <c r="G39" s="20">
        <v>0.79374999999999996</v>
      </c>
      <c r="I39" s="10"/>
      <c r="J39" s="21"/>
      <c r="K39" s="11"/>
      <c r="L39" s="11"/>
      <c r="M39" s="10"/>
      <c r="O39" s="19"/>
    </row>
    <row r="40" spans="1:15" ht="13.95" customHeight="1" thickBot="1" x14ac:dyDescent="0.35">
      <c r="A40" s="13"/>
      <c r="B40" s="14"/>
      <c r="C40" s="14"/>
      <c r="D40" s="14"/>
      <c r="E40" s="13"/>
      <c r="G40" t="s">
        <v>33</v>
      </c>
      <c r="I40" s="13"/>
      <c r="J40" s="14"/>
      <c r="K40" s="14"/>
      <c r="L40" s="14"/>
      <c r="M40" s="13"/>
    </row>
    <row r="41" spans="1:15" ht="26.4" customHeight="1" thickBot="1" x14ac:dyDescent="0.35">
      <c r="A41" s="10">
        <v>3</v>
      </c>
      <c r="B41" s="11"/>
      <c r="C41" s="11"/>
      <c r="D41" s="11"/>
      <c r="E41" s="10"/>
      <c r="G41" s="19"/>
      <c r="I41" s="10"/>
      <c r="J41" s="11"/>
      <c r="K41" s="11"/>
      <c r="L41" s="11"/>
      <c r="M41" s="10"/>
      <c r="O41" s="19"/>
    </row>
    <row r="42" spans="1:15" ht="13.95" customHeight="1" thickBot="1" x14ac:dyDescent="0.35">
      <c r="A42" s="13"/>
      <c r="B42" s="14"/>
      <c r="C42" s="14"/>
      <c r="D42" s="14"/>
      <c r="E42" s="13"/>
      <c r="I42" s="13"/>
      <c r="J42" s="14"/>
      <c r="K42" s="14"/>
      <c r="L42" s="14"/>
      <c r="M42" s="13"/>
    </row>
    <row r="43" spans="1:15" ht="26.4" customHeight="1" thickBot="1" x14ac:dyDescent="0.35">
      <c r="A43" s="10">
        <v>4</v>
      </c>
      <c r="B43" s="11"/>
      <c r="C43" s="11"/>
      <c r="D43" s="11"/>
      <c r="E43" s="10"/>
      <c r="G43" s="20">
        <v>0.79513888888888884</v>
      </c>
      <c r="I43" s="10"/>
      <c r="J43" s="11"/>
      <c r="K43" s="11"/>
      <c r="L43" s="11"/>
      <c r="M43" s="10"/>
      <c r="O43" s="19"/>
    </row>
    <row r="44" spans="1:15" ht="13.95" customHeight="1" thickBot="1" x14ac:dyDescent="0.35"/>
    <row r="45" spans="1:15" ht="26.4" customHeight="1" thickBot="1" x14ac:dyDescent="0.35">
      <c r="A45" s="10">
        <v>17</v>
      </c>
      <c r="B45" s="11"/>
      <c r="C45" s="11"/>
      <c r="D45" s="11"/>
      <c r="E45" s="10"/>
      <c r="I45" s="10"/>
      <c r="J45" s="11"/>
      <c r="K45" s="11"/>
      <c r="L45" s="11"/>
      <c r="M45" s="10"/>
    </row>
    <row r="46" spans="1:15" ht="15" thickBot="1" x14ac:dyDescent="0.35"/>
    <row r="47" spans="1:15" ht="26.4" customHeight="1" thickBot="1" x14ac:dyDescent="0.35">
      <c r="A47" s="10">
        <v>17</v>
      </c>
      <c r="B47" s="65" t="s">
        <v>34</v>
      </c>
      <c r="C47" s="66"/>
      <c r="D47" s="67"/>
      <c r="E47" s="10"/>
      <c r="I47"/>
      <c r="M47"/>
    </row>
  </sheetData>
  <mergeCells count="3">
    <mergeCell ref="A1:E1"/>
    <mergeCell ref="B47:D47"/>
    <mergeCell ref="I1:M1"/>
  </mergeCells>
  <pageMargins left="0.39370078740157483" right="0.39370078740157483" top="0.74803149606299213" bottom="0.74803149606299213" header="0.31496062992125984" footer="0.31496062992125984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4D46EB-562D-4867-8616-9A1776039C0C}">
  <dimension ref="A1:F24"/>
  <sheetViews>
    <sheetView workbookViewId="0">
      <selection activeCell="H27" sqref="H27"/>
    </sheetView>
  </sheetViews>
  <sheetFormatPr defaultRowHeight="14.4" x14ac:dyDescent="0.3"/>
  <cols>
    <col min="1" max="1" width="2.33203125" customWidth="1"/>
    <col min="2" max="2" width="45.6640625" customWidth="1"/>
    <col min="3" max="3" width="18" customWidth="1"/>
    <col min="4" max="4" width="14.5546875" customWidth="1"/>
  </cols>
  <sheetData>
    <row r="1" spans="1:6" ht="28.8" x14ac:dyDescent="0.55000000000000004">
      <c r="B1" s="68" t="s">
        <v>42</v>
      </c>
      <c r="C1" s="68"/>
      <c r="D1" s="68"/>
      <c r="E1" s="68"/>
    </row>
    <row r="2" spans="1:6" ht="15" customHeight="1" x14ac:dyDescent="0.6">
      <c r="B2" s="22"/>
      <c r="C2" s="22"/>
      <c r="D2" s="22"/>
      <c r="E2" s="22"/>
    </row>
    <row r="3" spans="1:6" ht="28.8" x14ac:dyDescent="0.3">
      <c r="A3" s="1"/>
      <c r="B3" s="6" t="s">
        <v>19</v>
      </c>
      <c r="C3" s="5" t="s">
        <v>20</v>
      </c>
      <c r="D3" s="6" t="s">
        <v>13</v>
      </c>
      <c r="E3" s="6" t="s">
        <v>17</v>
      </c>
      <c r="F3" s="1"/>
    </row>
    <row r="4" spans="1:6" ht="30.75" customHeight="1" x14ac:dyDescent="0.3">
      <c r="A4" s="1"/>
      <c r="B4" s="4"/>
      <c r="C4" s="3"/>
      <c r="D4" s="4"/>
      <c r="E4" s="4"/>
      <c r="F4" s="1"/>
    </row>
    <row r="5" spans="1:6" ht="30.75" customHeight="1" x14ac:dyDescent="0.3">
      <c r="A5" s="1"/>
      <c r="B5" s="4"/>
      <c r="C5" s="3"/>
      <c r="D5" s="4"/>
      <c r="E5" s="4"/>
      <c r="F5" s="1"/>
    </row>
    <row r="6" spans="1:6" ht="30.75" customHeight="1" x14ac:dyDescent="0.3">
      <c r="A6" s="1"/>
      <c r="B6" s="4"/>
      <c r="C6" s="3"/>
      <c r="D6" s="4"/>
      <c r="E6" s="4"/>
      <c r="F6" s="1"/>
    </row>
    <row r="7" spans="1:6" ht="30.75" customHeight="1" x14ac:dyDescent="0.3">
      <c r="A7" s="1"/>
      <c r="B7" s="4"/>
      <c r="C7" s="3"/>
      <c r="D7" s="4"/>
      <c r="E7" s="4"/>
      <c r="F7" s="1"/>
    </row>
    <row r="8" spans="1:6" ht="30.75" customHeight="1" x14ac:dyDescent="0.3">
      <c r="A8" s="1"/>
      <c r="B8" s="4"/>
      <c r="C8" s="3"/>
      <c r="D8" s="4"/>
      <c r="E8" s="4"/>
      <c r="F8" s="1"/>
    </row>
    <row r="9" spans="1:6" ht="30.75" customHeight="1" x14ac:dyDescent="0.3">
      <c r="A9" s="1"/>
      <c r="B9" s="4"/>
      <c r="C9" s="3"/>
      <c r="D9" s="4"/>
      <c r="E9" s="4"/>
      <c r="F9" s="1"/>
    </row>
    <row r="10" spans="1:6" ht="30.75" customHeight="1" x14ac:dyDescent="0.3">
      <c r="A10" s="1"/>
      <c r="B10" s="4"/>
      <c r="C10" s="3"/>
      <c r="D10" s="4"/>
      <c r="E10" s="4"/>
      <c r="F10" s="1"/>
    </row>
    <row r="11" spans="1:6" ht="30.75" customHeight="1" x14ac:dyDescent="0.3">
      <c r="A11" s="1"/>
      <c r="B11" s="4"/>
      <c r="C11" s="3"/>
      <c r="D11" s="4"/>
      <c r="E11" s="4"/>
      <c r="F11" s="1"/>
    </row>
    <row r="12" spans="1:6" ht="30.75" customHeight="1" x14ac:dyDescent="0.3">
      <c r="A12" s="1"/>
      <c r="B12" s="4"/>
      <c r="C12" s="3"/>
      <c r="D12" s="4"/>
      <c r="E12" s="4"/>
      <c r="F12" s="1"/>
    </row>
    <row r="13" spans="1:6" ht="30.75" customHeight="1" x14ac:dyDescent="0.3">
      <c r="A13" s="1"/>
      <c r="B13" s="4"/>
      <c r="C13" s="3"/>
      <c r="D13" s="4"/>
      <c r="E13" s="4"/>
      <c r="F13" s="1"/>
    </row>
    <row r="14" spans="1:6" ht="30.75" customHeight="1" x14ac:dyDescent="0.3">
      <c r="A14" s="1"/>
      <c r="B14" s="4"/>
      <c r="C14" s="3"/>
      <c r="D14" s="4"/>
      <c r="E14" s="4"/>
      <c r="F14" s="1"/>
    </row>
    <row r="15" spans="1:6" ht="30.75" customHeight="1" x14ac:dyDescent="0.3">
      <c r="A15" s="1"/>
      <c r="B15" s="4"/>
      <c r="C15" s="3"/>
      <c r="D15" s="4"/>
      <c r="E15" s="4"/>
      <c r="F15" s="1"/>
    </row>
    <row r="16" spans="1:6" ht="30.75" customHeight="1" x14ac:dyDescent="0.3">
      <c r="A16" s="1"/>
      <c r="B16" s="4"/>
      <c r="C16" s="3"/>
      <c r="D16" s="4"/>
      <c r="E16" s="4"/>
      <c r="F16" s="1"/>
    </row>
    <row r="17" spans="1:6" ht="30.75" customHeight="1" x14ac:dyDescent="0.3">
      <c r="A17" s="1"/>
      <c r="B17" s="4"/>
      <c r="C17" s="3"/>
      <c r="D17" s="4"/>
      <c r="E17" s="4"/>
      <c r="F17" s="1"/>
    </row>
    <row r="18" spans="1:6" ht="30.75" customHeight="1" x14ac:dyDescent="0.3">
      <c r="A18" s="1"/>
      <c r="B18" s="4"/>
      <c r="C18" s="3"/>
      <c r="D18" s="4"/>
      <c r="E18" s="4"/>
      <c r="F18" s="1"/>
    </row>
    <row r="19" spans="1:6" ht="30.75" customHeight="1" x14ac:dyDescent="0.3">
      <c r="A19" s="1"/>
      <c r="B19" s="4"/>
      <c r="C19" s="3"/>
      <c r="D19" s="4"/>
      <c r="E19" s="4"/>
      <c r="F19" s="1"/>
    </row>
    <row r="20" spans="1:6" ht="30.75" customHeight="1" x14ac:dyDescent="0.3">
      <c r="A20" s="1"/>
      <c r="B20" s="4"/>
      <c r="C20" s="3"/>
      <c r="D20" s="4"/>
      <c r="E20" s="4"/>
      <c r="F20" s="1"/>
    </row>
    <row r="21" spans="1:6" ht="30.75" customHeight="1" x14ac:dyDescent="0.3">
      <c r="A21" s="1"/>
      <c r="B21" s="4"/>
      <c r="C21" s="3"/>
      <c r="D21" s="4"/>
      <c r="E21" s="4"/>
      <c r="F21" s="1"/>
    </row>
    <row r="22" spans="1:6" ht="30.75" customHeight="1" x14ac:dyDescent="0.3">
      <c r="A22" s="1"/>
      <c r="B22" s="4"/>
      <c r="C22" s="3"/>
      <c r="D22" s="4"/>
      <c r="E22" s="4"/>
      <c r="F22" s="1"/>
    </row>
    <row r="23" spans="1:6" ht="30.75" customHeight="1" x14ac:dyDescent="0.3">
      <c r="A23" s="1"/>
      <c r="B23" s="4"/>
      <c r="C23" s="3"/>
      <c r="D23" s="4"/>
      <c r="E23" s="4"/>
      <c r="F23" s="1"/>
    </row>
    <row r="24" spans="1:6" x14ac:dyDescent="0.3">
      <c r="A24" s="1"/>
      <c r="C24" s="1"/>
      <c r="D24" s="1"/>
      <c r="E24" s="1"/>
      <c r="F24" s="1"/>
    </row>
  </sheetData>
  <mergeCells count="1">
    <mergeCell ref="B1:E1"/>
  </mergeCells>
  <pageMargins left="0.7" right="0.7" top="0.75" bottom="0.75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2:B17"/>
  <sheetViews>
    <sheetView workbookViewId="0">
      <selection activeCell="D10" sqref="D10"/>
    </sheetView>
  </sheetViews>
  <sheetFormatPr defaultColWidth="8.88671875" defaultRowHeight="14.4" x14ac:dyDescent="0.3"/>
  <cols>
    <col min="2" max="2" width="60" customWidth="1"/>
  </cols>
  <sheetData>
    <row r="2" spans="2:2" x14ac:dyDescent="0.3">
      <c r="B2" s="26" t="s">
        <v>78</v>
      </c>
    </row>
    <row r="3" spans="2:2" x14ac:dyDescent="0.3">
      <c r="B3" s="26"/>
    </row>
    <row r="4" spans="2:2" x14ac:dyDescent="0.3">
      <c r="B4" s="26" t="s">
        <v>79</v>
      </c>
    </row>
    <row r="5" spans="2:2" x14ac:dyDescent="0.3">
      <c r="B5" t="s">
        <v>77</v>
      </c>
    </row>
    <row r="7" spans="2:2" x14ac:dyDescent="0.3">
      <c r="B7" s="7" t="s">
        <v>66</v>
      </c>
    </row>
    <row r="8" spans="2:2" x14ac:dyDescent="0.3">
      <c r="B8" s="7" t="s">
        <v>65</v>
      </c>
    </row>
    <row r="9" spans="2:2" x14ac:dyDescent="0.3">
      <c r="B9" s="7" t="s">
        <v>64</v>
      </c>
    </row>
    <row r="11" spans="2:2" x14ac:dyDescent="0.3">
      <c r="B11" s="7" t="s">
        <v>63</v>
      </c>
    </row>
    <row r="12" spans="2:2" x14ac:dyDescent="0.3">
      <c r="B12" s="7" t="s">
        <v>62</v>
      </c>
    </row>
    <row r="13" spans="2:2" x14ac:dyDescent="0.3">
      <c r="B13" s="7" t="s">
        <v>61</v>
      </c>
    </row>
    <row r="14" spans="2:2" x14ac:dyDescent="0.3">
      <c r="B14" s="7" t="s">
        <v>60</v>
      </c>
    </row>
    <row r="15" spans="2:2" x14ac:dyDescent="0.3">
      <c r="B15" s="7" t="s">
        <v>59</v>
      </c>
    </row>
    <row r="17" spans="2:2" x14ac:dyDescent="0.3">
      <c r="B17" s="7" t="s">
        <v>67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TemplafyFormConfiguration><![CDATA[{"formFields":[],"formDataEntries":[]}]]></TemplafyFormConfiguration>
</file>

<file path=customXml/item2.xml><?xml version="1.0" encoding="utf-8"?>
<TemplafyTemplateConfiguration><![CDATA[{"transformationConfigurations":[],"templateName":"Blank workbook","templateDescription":"","enableDocumentContentUpdater":false,"version":"2.0"}]]></TemplafyTemplateConfiguration>
</file>

<file path=customXml/itemProps1.xml><?xml version="1.0" encoding="utf-8"?>
<ds:datastoreItem xmlns:ds="http://schemas.openxmlformats.org/officeDocument/2006/customXml" ds:itemID="{D935B92B-7CB7-4F33-8A9E-9593CFA73A38}">
  <ds:schemaRefs/>
</ds:datastoreItem>
</file>

<file path=customXml/itemProps2.xml><?xml version="1.0" encoding="utf-8"?>
<ds:datastoreItem xmlns:ds="http://schemas.openxmlformats.org/officeDocument/2006/customXml" ds:itemID="{F6F80FD2-C12F-42D4-B161-EC42684C5897}">
  <ds:schemaRefs/>
</ds:datastoreItem>
</file>

<file path=docMetadata/LabelInfo.xml><?xml version="1.0" encoding="utf-8"?>
<clbl:labelList xmlns:clbl="http://schemas.microsoft.com/office/2020/mipLabelMetadata">
  <clbl:label id="{1a407a2d-7675-4d17-8692-b3ac285306e4}" enabled="0" method="" siteId="{1a407a2d-7675-4d17-8692-b3ac285306e4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7</vt:i4>
      </vt:variant>
    </vt:vector>
  </HeadingPairs>
  <TitlesOfParts>
    <vt:vector size="7" baseType="lpstr">
      <vt:lpstr>inschrijvingen</vt:lpstr>
      <vt:lpstr>rekenlijst</vt:lpstr>
      <vt:lpstr>startlijsten</vt:lpstr>
      <vt:lpstr>tijdwaarneming</vt:lpstr>
      <vt:lpstr>startlijsten overall</vt:lpstr>
      <vt:lpstr>inschrijfformulier</vt:lpstr>
      <vt:lpstr>categorie 2026-2027</vt:lpstr>
    </vt:vector>
  </TitlesOfParts>
  <Company>www.wizkit.com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Bommel, Martienn van</dc:creator>
  <cp:lastModifiedBy>Aad Smid</cp:lastModifiedBy>
  <cp:lastPrinted>2026-09-11T06:39:53Z</cp:lastPrinted>
  <dcterms:created xsi:type="dcterms:W3CDTF">2025-05-09T07:46:31Z</dcterms:created>
  <dcterms:modified xsi:type="dcterms:W3CDTF">2026-09-15T13:15:12Z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emplafyTenantId">
    <vt:lpwstr>philips</vt:lpwstr>
  </property>
  <property fmtid="{D5CDD505-2E9C-101B-9397-08002B2CF9AE}" pid="3" name="TemplafyTemplateId">
    <vt:lpwstr>1135044855019340079</vt:lpwstr>
  </property>
  <property fmtid="{D5CDD505-2E9C-101B-9397-08002B2CF9AE}" pid="4" name="TemplafyUserProfileId">
    <vt:lpwstr>637650396862540688</vt:lpwstr>
  </property>
  <property fmtid="{D5CDD505-2E9C-101B-9397-08002B2CF9AE}" pid="5" name="TemplafyFromBlank">
    <vt:bool>true</vt:bool>
  </property>
</Properties>
</file>